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5315" windowHeight="6720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K154" i="1" l="1"/>
  <c r="K152" i="1"/>
  <c r="K150" i="1"/>
  <c r="K148" i="1"/>
  <c r="K146" i="1"/>
  <c r="K144" i="1"/>
  <c r="K142" i="1"/>
  <c r="K140" i="1"/>
  <c r="G154" i="1" l="1"/>
  <c r="P154" i="1" s="1"/>
  <c r="E154" i="1"/>
  <c r="G152" i="1"/>
  <c r="P152" i="1" s="1"/>
  <c r="E152" i="1"/>
  <c r="P153" i="1" s="1"/>
  <c r="G150" i="1"/>
  <c r="P150" i="1" s="1"/>
  <c r="E150" i="1"/>
  <c r="P151" i="1" s="1"/>
  <c r="G148" i="1"/>
  <c r="P148" i="1" s="1"/>
  <c r="E148" i="1"/>
  <c r="P149" i="1" s="1"/>
  <c r="G146" i="1"/>
  <c r="P146" i="1" s="1"/>
  <c r="E146" i="1"/>
  <c r="P147" i="1" s="1"/>
  <c r="G144" i="1"/>
  <c r="P144" i="1" s="1"/>
  <c r="E144" i="1"/>
  <c r="P145" i="1" s="1"/>
  <c r="G142" i="1"/>
  <c r="P142" i="1" s="1"/>
  <c r="E142" i="1"/>
  <c r="P143" i="1" s="1"/>
  <c r="G140" i="1"/>
  <c r="P140" i="1" s="1"/>
  <c r="E140" i="1"/>
  <c r="P141" i="1" s="1"/>
  <c r="E101" i="1"/>
  <c r="N101" i="1" s="1"/>
  <c r="E100" i="1"/>
  <c r="N100" i="1" s="1"/>
  <c r="E99" i="1"/>
  <c r="N99" i="1" s="1"/>
  <c r="E98" i="1"/>
  <c r="N98" i="1" s="1"/>
  <c r="E97" i="1"/>
  <c r="N97" i="1" s="1"/>
  <c r="E96" i="1"/>
  <c r="N96" i="1" s="1"/>
  <c r="E95" i="1"/>
  <c r="N95" i="1" s="1"/>
  <c r="E94" i="1"/>
  <c r="N94" i="1" s="1"/>
  <c r="E93" i="1"/>
  <c r="N93" i="1" s="1"/>
  <c r="E92" i="1"/>
  <c r="N92" i="1" s="1"/>
  <c r="E91" i="1"/>
  <c r="N91" i="1" s="1"/>
  <c r="E90" i="1"/>
  <c r="N90" i="1" s="1"/>
  <c r="E89" i="1"/>
  <c r="N89" i="1" s="1"/>
  <c r="E88" i="1"/>
  <c r="N88" i="1" s="1"/>
  <c r="E87" i="1"/>
  <c r="N87" i="1" s="1"/>
  <c r="E86" i="1"/>
  <c r="N86" i="1" s="1"/>
  <c r="K153" i="1"/>
  <c r="K151" i="1"/>
  <c r="K149" i="1"/>
  <c r="K147" i="1"/>
  <c r="K145" i="1"/>
  <c r="K143" i="1"/>
  <c r="K14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N103" i="1" l="1"/>
  <c r="G27" i="1" s="1"/>
</calcChain>
</file>

<file path=xl/sharedStrings.xml><?xml version="1.0" encoding="utf-8"?>
<sst xmlns="http://schemas.openxmlformats.org/spreadsheetml/2006/main" count="507" uniqueCount="206">
  <si>
    <t>Groep A </t>
  </si>
  <si>
    <t>Brazilië </t>
  </si>
  <si>
    <t>Kroatië </t>
  </si>
  <si>
    <t>Mexico </t>
  </si>
  <si>
    <t>Kameroen </t>
  </si>
  <si>
    <t>Groep B </t>
  </si>
  <si>
    <t>Nederland </t>
  </si>
  <si>
    <t>Chili </t>
  </si>
  <si>
    <t>Australië </t>
  </si>
  <si>
    <t>Colombia</t>
  </si>
  <si>
    <t>Griekenland</t>
  </si>
  <si>
    <t>Uruguay</t>
  </si>
  <si>
    <t>Costa Rica</t>
  </si>
  <si>
    <t>Engeland</t>
  </si>
  <si>
    <t>Italië</t>
  </si>
  <si>
    <t>Groep C</t>
  </si>
  <si>
    <t>Ivoorkust </t>
  </si>
  <si>
    <t>Japan </t>
  </si>
  <si>
    <t>Groep E </t>
  </si>
  <si>
    <t>Zwitserland </t>
  </si>
  <si>
    <t>Ecuador </t>
  </si>
  <si>
    <t>Frankrijk </t>
  </si>
  <si>
    <t>Honduras </t>
  </si>
  <si>
    <t>Groep F </t>
  </si>
  <si>
    <t>Argentinië </t>
  </si>
  <si>
    <t>Bosnië-Herzegovina</t>
  </si>
  <si>
    <t>Groep G</t>
  </si>
  <si>
    <t>Duitsland </t>
  </si>
  <si>
    <t>Portugal </t>
  </si>
  <si>
    <t>Iran </t>
  </si>
  <si>
    <t>Nigeria </t>
  </si>
  <si>
    <t>Ghana </t>
  </si>
  <si>
    <t>Verenigde Staten </t>
  </si>
  <si>
    <t>Groep H</t>
  </si>
  <si>
    <t>België </t>
  </si>
  <si>
    <t>Algerije </t>
  </si>
  <si>
    <t>Rusland </t>
  </si>
  <si>
    <t>Zuid-Korea </t>
  </si>
  <si>
    <t>Groep B</t>
  </si>
  <si>
    <t>Spanje</t>
  </si>
  <si>
    <t>Groep A</t>
  </si>
  <si>
    <t>Colombia </t>
  </si>
  <si>
    <t>Groep D</t>
  </si>
  <si>
    <t>Uruguay </t>
  </si>
  <si>
    <t>Engeland </t>
  </si>
  <si>
    <t>Griekenland </t>
  </si>
  <si>
    <t>Costa Rica </t>
  </si>
  <si>
    <t>België</t>
  </si>
  <si>
    <t>Rusland</t>
  </si>
  <si>
    <t>Zuid-Korea</t>
  </si>
  <si>
    <t>Algerije</t>
  </si>
  <si>
    <t>Portugal</t>
  </si>
  <si>
    <t>Winnaar groep A </t>
  </si>
  <si>
    <t>Tweede groep B </t>
  </si>
  <si>
    <t>Winnaar groep C </t>
  </si>
  <si>
    <t>Tweede groep D </t>
  </si>
  <si>
    <t>Winnaar groep B </t>
  </si>
  <si>
    <t>Tweede groep A </t>
  </si>
  <si>
    <t>Winnaar groep D </t>
  </si>
  <si>
    <t>Tweede groep C </t>
  </si>
  <si>
    <t>Winnaar groep E </t>
  </si>
  <si>
    <t>Tweede groep F </t>
  </si>
  <si>
    <t>Winnaar groep G </t>
  </si>
  <si>
    <t>Tweede groep H </t>
  </si>
  <si>
    <t>Winnaar groep F </t>
  </si>
  <si>
    <t>Tweede groep E </t>
  </si>
  <si>
    <t>Winnaar groep H </t>
  </si>
  <si>
    <t>Tweede groep G </t>
  </si>
  <si>
    <t>-</t>
  </si>
  <si>
    <t>Australië</t>
  </si>
  <si>
    <t>Welke speler maakt het eerste doelpunt voor:</t>
  </si>
  <si>
    <t xml:space="preserve">Nederland        </t>
  </si>
  <si>
    <t xml:space="preserve">Spanje               </t>
  </si>
  <si>
    <t>Chili</t>
  </si>
  <si>
    <t>Australie</t>
  </si>
  <si>
    <t>Hoeveel  doelpunten vallen er totaal in  de groepsfase per poule</t>
  </si>
  <si>
    <t xml:space="preserve">Poule A                   </t>
  </si>
  <si>
    <t>Poule C</t>
  </si>
  <si>
    <t>Poule D</t>
  </si>
  <si>
    <t>Poule E</t>
  </si>
  <si>
    <t>Poule F</t>
  </si>
  <si>
    <t>Poule G</t>
  </si>
  <si>
    <t>Poule H</t>
  </si>
  <si>
    <t>Welk land krijgt de meeste gele kaarten in de poule fase?</t>
  </si>
  <si>
    <t>Hoeveel rode kaarten vallen er totaal in de poulefase?</t>
  </si>
  <si>
    <t>In welke wedstrijd in de poulefase gaan de meeste doelpunten vallen?</t>
  </si>
  <si>
    <t>22:00</t>
  </si>
  <si>
    <t>18:00</t>
  </si>
  <si>
    <t>21:00</t>
  </si>
  <si>
    <t>24:00</t>
  </si>
  <si>
    <t>03:00</t>
  </si>
  <si>
    <t>Vul de grijze vakken in:</t>
  </si>
  <si>
    <t xml:space="preserve">Naam: </t>
  </si>
  <si>
    <t>7 punten</t>
  </si>
  <si>
    <t>9 punten</t>
  </si>
  <si>
    <t>8 punten</t>
  </si>
  <si>
    <t>11 punten</t>
  </si>
  <si>
    <t>Hoeveel keer wordt er met het hoofd gescoord?</t>
  </si>
  <si>
    <t>En hoeveel doelpunten zijn dat?</t>
  </si>
  <si>
    <t>6 punten</t>
  </si>
  <si>
    <t>Noem 1 topscorer van het toernooi</t>
  </si>
  <si>
    <t>10 punten</t>
  </si>
  <si>
    <t>12 punten</t>
  </si>
  <si>
    <t>Komt Nederland in de 1/8 finale?(Antwoord wordt afgeleid)</t>
  </si>
  <si>
    <t>TOTO:</t>
  </si>
  <si>
    <t>Poulefases :</t>
  </si>
  <si>
    <t>10 punten voor goede uitslag, 3 punten voor juiste toto</t>
  </si>
  <si>
    <t>Eindstanden poule fase:</t>
  </si>
  <si>
    <t>5 punten per ploeg op de juiste positie</t>
  </si>
  <si>
    <t>Groep A:</t>
  </si>
  <si>
    <t>Poule-indeling:</t>
  </si>
  <si>
    <t>Mexico</t>
  </si>
  <si>
    <t>Kameroen</t>
  </si>
  <si>
    <t>Nederland</t>
  </si>
  <si>
    <t>Ivoorkust</t>
  </si>
  <si>
    <t>Japan</t>
  </si>
  <si>
    <t>Zwitserland</t>
  </si>
  <si>
    <t>Ecuador</t>
  </si>
  <si>
    <t>Frankrijk</t>
  </si>
  <si>
    <t>Honduras</t>
  </si>
  <si>
    <t>Iran</t>
  </si>
  <si>
    <t>Nigeria</t>
  </si>
  <si>
    <t>Duitsland</t>
  </si>
  <si>
    <t>Ghana</t>
  </si>
  <si>
    <t>Verenigde Staten</t>
  </si>
  <si>
    <t>Groep B:</t>
  </si>
  <si>
    <t>Groep C:</t>
  </si>
  <si>
    <t>Groep D:</t>
  </si>
  <si>
    <t>Groep E:</t>
  </si>
  <si>
    <t>Groep F:</t>
  </si>
  <si>
    <t>Groep G:</t>
  </si>
  <si>
    <t>Groep H:</t>
  </si>
  <si>
    <t>Brazilië</t>
  </si>
  <si>
    <t>Kroatië</t>
  </si>
  <si>
    <t>Argentinië</t>
  </si>
  <si>
    <t xml:space="preserve">Wedstrijd goed: </t>
  </si>
  <si>
    <t>Uitslag na 90 minuten:</t>
  </si>
  <si>
    <t xml:space="preserve">Toto na 90 minuten: </t>
  </si>
  <si>
    <t>15 punten</t>
  </si>
  <si>
    <t>5 punten</t>
  </si>
  <si>
    <t>Deelnemers aan kwartfinale</t>
  </si>
  <si>
    <t>1/8-finalisten:</t>
  </si>
  <si>
    <t xml:space="preserve">10 punten per goed land </t>
  </si>
  <si>
    <t>Welke landen komen er in de kwartfinales?</t>
  </si>
  <si>
    <t>1/8 finales</t>
  </si>
  <si>
    <t>Welke landen spelen de halve finales</t>
  </si>
  <si>
    <t>(Je kunt alleen kiezen uit jouw laatste 8)</t>
  </si>
  <si>
    <t>Wie spelende finale?</t>
  </si>
  <si>
    <t>(Je kunt alleen kiezen uit jouw laatste 4)</t>
  </si>
  <si>
    <t>15 punten per goed antwoord</t>
  </si>
  <si>
    <t>Toto:</t>
  </si>
  <si>
    <t>20 punten per goed antwoord</t>
  </si>
  <si>
    <t>30 punten per goede finalist</t>
  </si>
  <si>
    <t>allebei goed? 50 punten bonus</t>
  </si>
  <si>
    <t>Wereldkampioen:</t>
  </si>
  <si>
    <t>Poule B</t>
  </si>
  <si>
    <t>Brazilië  - Kroatië </t>
  </si>
  <si>
    <t>Mexico - Kameroen </t>
  </si>
  <si>
    <t>Spanje - Nederland </t>
  </si>
  <si>
    <t>Chili - Australië </t>
  </si>
  <si>
    <t>Colombia - Griekenland</t>
  </si>
  <si>
    <t>Uruguay - Costa Rica</t>
  </si>
  <si>
    <t>Engeland - Italië</t>
  </si>
  <si>
    <t>Ivoorkust - Japan </t>
  </si>
  <si>
    <t>Zwitserland - Ecuador </t>
  </si>
  <si>
    <t>Frankrijk - Honduras </t>
  </si>
  <si>
    <t>Argentinië - Bosnië-Herzegovina</t>
  </si>
  <si>
    <t>Duitsland - Portugal </t>
  </si>
  <si>
    <t>Iran - Nigeria </t>
  </si>
  <si>
    <t>Ghana - Verenigde Staten </t>
  </si>
  <si>
    <t>België - Algerije </t>
  </si>
  <si>
    <t>Brazilië - Mexico </t>
  </si>
  <si>
    <t>Rusland - Zuid-Korea </t>
  </si>
  <si>
    <t>Australië - Nederland </t>
  </si>
  <si>
    <t>Spanje - Chili </t>
  </si>
  <si>
    <t>Kameroen - Kroatië </t>
  </si>
  <si>
    <t>Colombia - Ivoorkust </t>
  </si>
  <si>
    <t>Uruguay - Engeland </t>
  </si>
  <si>
    <t>Japan - Griekenland </t>
  </si>
  <si>
    <t>Italië - Costa Rica </t>
  </si>
  <si>
    <t>Zwitserland - Frankrijk </t>
  </si>
  <si>
    <t>Honduras - Ecuador </t>
  </si>
  <si>
    <t>Argentinië - Iran </t>
  </si>
  <si>
    <t>Duitsland - Ghana </t>
  </si>
  <si>
    <t>Nigeria - Bosnië-Herzegovina</t>
  </si>
  <si>
    <t>België - Rusland</t>
  </si>
  <si>
    <t>Zuid-Korea - Algerije</t>
  </si>
  <si>
    <t>Verenigde Staten - Portugal</t>
  </si>
  <si>
    <t>Australië - Spanje</t>
  </si>
  <si>
    <t>Nederland - Chili </t>
  </si>
  <si>
    <t>Kameroen - Brazilië </t>
  </si>
  <si>
    <t>Kroatië - Mexico </t>
  </si>
  <si>
    <t>Italië - Uruguay </t>
  </si>
  <si>
    <t>Costa Rica - Engeland </t>
  </si>
  <si>
    <t>Japan - Colombia </t>
  </si>
  <si>
    <t>Griekenland - Ivoorkust </t>
  </si>
  <si>
    <t>Nigeria - Argentinië </t>
  </si>
  <si>
    <t>Bosnië-Herzegovina - Iran </t>
  </si>
  <si>
    <t>Honduras - Zwitserland </t>
  </si>
  <si>
    <t>Ecuador - Frankrijk </t>
  </si>
  <si>
    <t>Verenigde Staten - Duitsland </t>
  </si>
  <si>
    <t>Portugal - Ghana </t>
  </si>
  <si>
    <t>Zuid-Korea - België </t>
  </si>
  <si>
    <t>Algerije - Rusland </t>
  </si>
  <si>
    <t>Poulewedstrijden alfabetisch</t>
  </si>
  <si>
    <t>(je kunt alleen kiezen uit jouw laatste 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</si>
</sst>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:mm;@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1" fillId="0" borderId="0" xfId="0" quotePrefix="1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5" fontId="1" fillId="0" borderId="0" xfId="0" applyNumberFormat="1" applyFont="1" applyAlignment="1"/>
    <xf numFmtId="165" fontId="2" fillId="0" borderId="0" xfId="0" applyNumberFormat="1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center"/>
    </xf>
    <xf numFmtId="0" fontId="2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8"/>
  <sheetViews>
    <sheetView tabSelected="1" topLeftCell="A10" zoomScaleNormal="100" workbookViewId="0">
      <selection activeCell="D156" sqref="D156"/>
    </sheetView>
  </sheetViews>
  <sheetFormatPr defaultColWidth="13.28515625" defaultRowHeight="12.75" customHeight="1" x14ac:dyDescent="0.2"/>
  <cols>
    <col min="1" max="1" width="4.85546875" style="4" customWidth="1"/>
    <col min="2" max="2" width="19.140625" style="4" bestFit="1" customWidth="1"/>
    <col min="3" max="4" width="13.28515625" style="4"/>
    <col min="5" max="5" width="17.5703125" style="4" customWidth="1"/>
    <col min="6" max="6" width="4.7109375" style="3" customWidth="1"/>
    <col min="7" max="7" width="22.5703125" style="4" customWidth="1"/>
    <col min="8" max="8" width="7.140625" style="4" customWidth="1"/>
    <col min="9" max="9" width="6.42578125" style="4" customWidth="1"/>
    <col min="10" max="10" width="13.28515625" style="4"/>
    <col min="11" max="15" width="0" style="4" hidden="1" customWidth="1"/>
    <col min="16" max="16384" width="13.28515625" style="4"/>
  </cols>
  <sheetData>
    <row r="1" spans="1:12" ht="12.75" customHeight="1" x14ac:dyDescent="0.2">
      <c r="A1" s="4" t="s">
        <v>91</v>
      </c>
      <c r="L1" s="4" t="s">
        <v>110</v>
      </c>
    </row>
    <row r="2" spans="1:12" ht="12.75" customHeight="1" x14ac:dyDescent="0.2">
      <c r="A2" s="4" t="s">
        <v>92</v>
      </c>
      <c r="C2" s="15"/>
    </row>
    <row r="3" spans="1:12" ht="12.75" customHeight="1" x14ac:dyDescent="0.2">
      <c r="L3" s="1"/>
    </row>
    <row r="4" spans="1:12" ht="12.75" customHeight="1" x14ac:dyDescent="0.2">
      <c r="L4" s="1" t="s">
        <v>132</v>
      </c>
    </row>
    <row r="5" spans="1:12" ht="12.75" customHeight="1" x14ac:dyDescent="0.2">
      <c r="A5" s="4" t="s">
        <v>70</v>
      </c>
      <c r="L5" s="1" t="s">
        <v>133</v>
      </c>
    </row>
    <row r="6" spans="1:12" ht="12.75" customHeight="1" x14ac:dyDescent="0.2">
      <c r="A6" s="4" t="s">
        <v>71</v>
      </c>
      <c r="C6" s="15"/>
      <c r="J6" s="4" t="s">
        <v>93</v>
      </c>
      <c r="L6" s="1" t="s">
        <v>111</v>
      </c>
    </row>
    <row r="7" spans="1:12" ht="12.75" customHeight="1" x14ac:dyDescent="0.2">
      <c r="A7" s="4" t="s">
        <v>72</v>
      </c>
      <c r="C7" s="15"/>
      <c r="J7" s="4" t="s">
        <v>93</v>
      </c>
      <c r="L7" s="1" t="s">
        <v>112</v>
      </c>
    </row>
    <row r="8" spans="1:12" ht="12.75" customHeight="1" x14ac:dyDescent="0.2">
      <c r="A8" s="4" t="s">
        <v>73</v>
      </c>
      <c r="C8" s="15"/>
      <c r="J8" s="4" t="s">
        <v>93</v>
      </c>
      <c r="L8" s="1" t="s">
        <v>39</v>
      </c>
    </row>
    <row r="9" spans="1:12" ht="12.75" customHeight="1" x14ac:dyDescent="0.2">
      <c r="A9" s="4" t="s">
        <v>74</v>
      </c>
      <c r="C9" s="15"/>
      <c r="J9" s="4" t="s">
        <v>93</v>
      </c>
      <c r="L9" s="1" t="s">
        <v>113</v>
      </c>
    </row>
    <row r="10" spans="1:12" ht="12.75" customHeight="1" x14ac:dyDescent="0.2">
      <c r="L10" s="1" t="s">
        <v>73</v>
      </c>
    </row>
    <row r="11" spans="1:12" ht="12.75" customHeight="1" x14ac:dyDescent="0.2">
      <c r="A11" s="4" t="s">
        <v>75</v>
      </c>
      <c r="L11" s="1" t="s">
        <v>69</v>
      </c>
    </row>
    <row r="12" spans="1:12" ht="12.75" customHeight="1" x14ac:dyDescent="0.2">
      <c r="A12" s="4" t="s">
        <v>76</v>
      </c>
      <c r="C12" s="15"/>
      <c r="J12" s="4" t="s">
        <v>94</v>
      </c>
      <c r="L12" s="1" t="s">
        <v>9</v>
      </c>
    </row>
    <row r="13" spans="1:12" ht="12.75" customHeight="1" x14ac:dyDescent="0.2">
      <c r="A13" s="4" t="s">
        <v>155</v>
      </c>
      <c r="C13" s="15"/>
      <c r="J13" s="4" t="s">
        <v>94</v>
      </c>
      <c r="L13" s="1" t="s">
        <v>10</v>
      </c>
    </row>
    <row r="14" spans="1:12" ht="12.75" customHeight="1" x14ac:dyDescent="0.2">
      <c r="A14" s="4" t="s">
        <v>77</v>
      </c>
      <c r="C14" s="15"/>
      <c r="J14" s="4" t="s">
        <v>94</v>
      </c>
      <c r="L14" s="1" t="s">
        <v>114</v>
      </c>
    </row>
    <row r="15" spans="1:12" ht="12.75" customHeight="1" x14ac:dyDescent="0.2">
      <c r="A15" s="4" t="s">
        <v>78</v>
      </c>
      <c r="C15" s="15"/>
      <c r="J15" s="4" t="s">
        <v>94</v>
      </c>
      <c r="L15" s="1" t="s">
        <v>115</v>
      </c>
    </row>
    <row r="16" spans="1:12" ht="12.75" customHeight="1" x14ac:dyDescent="0.2">
      <c r="A16" s="4" t="s">
        <v>79</v>
      </c>
      <c r="C16" s="15"/>
      <c r="J16" s="4" t="s">
        <v>94</v>
      </c>
      <c r="L16" s="1" t="s">
        <v>11</v>
      </c>
    </row>
    <row r="17" spans="1:14" ht="12.75" customHeight="1" x14ac:dyDescent="0.2">
      <c r="A17" s="4" t="s">
        <v>80</v>
      </c>
      <c r="C17" s="15"/>
      <c r="J17" s="4" t="s">
        <v>94</v>
      </c>
      <c r="L17" s="1" t="s">
        <v>12</v>
      </c>
    </row>
    <row r="18" spans="1:14" ht="12.75" customHeight="1" x14ac:dyDescent="0.2">
      <c r="A18" s="4" t="s">
        <v>81</v>
      </c>
      <c r="C18" s="15"/>
      <c r="J18" s="4" t="s">
        <v>94</v>
      </c>
      <c r="L18" s="1" t="s">
        <v>13</v>
      </c>
    </row>
    <row r="19" spans="1:14" ht="12.75" customHeight="1" x14ac:dyDescent="0.2">
      <c r="A19" s="4" t="s">
        <v>82</v>
      </c>
      <c r="C19" s="15"/>
      <c r="J19" s="4" t="s">
        <v>94</v>
      </c>
      <c r="L19" s="1" t="s">
        <v>14</v>
      </c>
    </row>
    <row r="20" spans="1:14" ht="12.75" customHeight="1" x14ac:dyDescent="0.2">
      <c r="L20" s="1" t="s">
        <v>116</v>
      </c>
    </row>
    <row r="21" spans="1:14" ht="12.75" customHeight="1" x14ac:dyDescent="0.2">
      <c r="A21" s="4" t="s">
        <v>83</v>
      </c>
      <c r="G21" s="15"/>
      <c r="J21" s="4" t="s">
        <v>95</v>
      </c>
      <c r="L21" s="1" t="s">
        <v>117</v>
      </c>
    </row>
    <row r="22" spans="1:14" ht="12.75" customHeight="1" x14ac:dyDescent="0.2">
      <c r="A22" s="4" t="s">
        <v>84</v>
      </c>
      <c r="G22" s="15"/>
      <c r="J22" s="4" t="s">
        <v>93</v>
      </c>
      <c r="L22" s="1" t="s">
        <v>118</v>
      </c>
    </row>
    <row r="23" spans="1:14" ht="12.75" customHeight="1" x14ac:dyDescent="0.2">
      <c r="A23" s="4" t="s">
        <v>97</v>
      </c>
      <c r="G23" s="15"/>
      <c r="J23" s="4" t="s">
        <v>96</v>
      </c>
      <c r="L23" s="1" t="s">
        <v>119</v>
      </c>
    </row>
    <row r="24" spans="1:14" ht="12.75" customHeight="1" x14ac:dyDescent="0.2">
      <c r="A24" s="4" t="s">
        <v>85</v>
      </c>
      <c r="G24" s="15"/>
      <c r="J24" s="4" t="s">
        <v>94</v>
      </c>
      <c r="L24" s="1" t="s">
        <v>134</v>
      </c>
    </row>
    <row r="25" spans="1:14" ht="12.75" customHeight="1" x14ac:dyDescent="0.2">
      <c r="A25" s="4" t="s">
        <v>98</v>
      </c>
      <c r="G25" s="15"/>
      <c r="J25" s="4" t="s">
        <v>99</v>
      </c>
      <c r="L25" s="1" t="s">
        <v>25</v>
      </c>
    </row>
    <row r="26" spans="1:14" ht="12.75" customHeight="1" x14ac:dyDescent="0.2">
      <c r="A26" s="4" t="s">
        <v>100</v>
      </c>
      <c r="G26" s="15"/>
      <c r="J26" s="4" t="s">
        <v>101</v>
      </c>
      <c r="L26" s="1" t="s">
        <v>120</v>
      </c>
    </row>
    <row r="27" spans="1:14" ht="12.75" customHeight="1" x14ac:dyDescent="0.2">
      <c r="A27" s="4" t="s">
        <v>103</v>
      </c>
      <c r="G27" s="3" t="str">
        <f>IF(N103=1,"Ja","Nee")</f>
        <v>Nee</v>
      </c>
      <c r="J27" s="4" t="s">
        <v>102</v>
      </c>
      <c r="L27" s="1" t="s">
        <v>121</v>
      </c>
    </row>
    <row r="28" spans="1:14" ht="12.75" customHeight="1" x14ac:dyDescent="0.2">
      <c r="L28" s="1" t="s">
        <v>49</v>
      </c>
    </row>
    <row r="29" spans="1:14" ht="12.75" customHeight="1" x14ac:dyDescent="0.2">
      <c r="L29" s="1" t="s">
        <v>132</v>
      </c>
    </row>
    <row r="30" spans="1:14" ht="12.75" customHeight="1" x14ac:dyDescent="0.2">
      <c r="A30" s="4" t="s">
        <v>105</v>
      </c>
      <c r="L30" s="1" t="s">
        <v>73</v>
      </c>
    </row>
    <row r="31" spans="1:14" ht="12.75" customHeight="1" x14ac:dyDescent="0.2">
      <c r="A31" s="4" t="s">
        <v>106</v>
      </c>
      <c r="L31" s="1" t="s">
        <v>9</v>
      </c>
      <c r="N31" s="4" t="s">
        <v>204</v>
      </c>
    </row>
    <row r="32" spans="1:14" ht="12.75" customHeight="1" x14ac:dyDescent="0.2">
      <c r="K32" s="4" t="s">
        <v>104</v>
      </c>
      <c r="L32" s="1" t="s">
        <v>12</v>
      </c>
    </row>
    <row r="33" spans="1:14" ht="12.75" customHeight="1" x14ac:dyDescent="0.2">
      <c r="A33" s="5">
        <v>1</v>
      </c>
      <c r="B33" s="6">
        <v>41802</v>
      </c>
      <c r="C33" s="2" t="s">
        <v>86</v>
      </c>
      <c r="D33" s="5" t="s">
        <v>0</v>
      </c>
      <c r="E33" s="5" t="s">
        <v>1</v>
      </c>
      <c r="F33" s="7" t="s">
        <v>68</v>
      </c>
      <c r="G33" s="5" t="s">
        <v>2</v>
      </c>
      <c r="H33" s="15"/>
      <c r="I33" s="7" t="s">
        <v>68</v>
      </c>
      <c r="J33" s="15"/>
      <c r="K33" s="13" t="str">
        <f t="shared" ref="K33:K80" si="0">IF(J33="","",IF(H33&gt;J33,1,IF(J33&gt;H33,2,3)))</f>
        <v/>
      </c>
      <c r="L33" s="1" t="s">
        <v>122</v>
      </c>
      <c r="N33" s="4" t="s">
        <v>203</v>
      </c>
    </row>
    <row r="34" spans="1:14" ht="12.75" customHeight="1" x14ac:dyDescent="0.2">
      <c r="A34" s="5">
        <v>2</v>
      </c>
      <c r="B34" s="6">
        <v>41803</v>
      </c>
      <c r="C34" s="2" t="s">
        <v>87</v>
      </c>
      <c r="D34" s="5" t="s">
        <v>0</v>
      </c>
      <c r="E34" s="5" t="s">
        <v>111</v>
      </c>
      <c r="F34" s="7" t="s">
        <v>68</v>
      </c>
      <c r="G34" s="5" t="s">
        <v>4</v>
      </c>
      <c r="H34" s="15"/>
      <c r="I34" s="7" t="s">
        <v>68</v>
      </c>
      <c r="J34" s="15"/>
      <c r="K34" s="13" t="str">
        <f t="shared" si="0"/>
        <v/>
      </c>
      <c r="L34" s="1" t="s">
        <v>117</v>
      </c>
      <c r="N34" s="4" t="s">
        <v>166</v>
      </c>
    </row>
    <row r="35" spans="1:14" ht="12.75" customHeight="1" x14ac:dyDescent="0.2">
      <c r="A35" s="5">
        <v>3</v>
      </c>
      <c r="B35" s="6">
        <v>41803</v>
      </c>
      <c r="C35" s="2" t="s">
        <v>88</v>
      </c>
      <c r="D35" s="5" t="s">
        <v>5</v>
      </c>
      <c r="E35" s="5" t="s">
        <v>39</v>
      </c>
      <c r="F35" s="7" t="s">
        <v>68</v>
      </c>
      <c r="G35" s="5" t="s">
        <v>6</v>
      </c>
      <c r="H35" s="15"/>
      <c r="I35" s="7" t="s">
        <v>68</v>
      </c>
      <c r="J35" s="15"/>
      <c r="K35" s="13" t="str">
        <f t="shared" si="0"/>
        <v/>
      </c>
      <c r="L35" s="1" t="s">
        <v>13</v>
      </c>
      <c r="N35" s="4" t="s">
        <v>182</v>
      </c>
    </row>
    <row r="36" spans="1:14" ht="12.75" customHeight="1" x14ac:dyDescent="0.2">
      <c r="A36" s="5">
        <v>4</v>
      </c>
      <c r="B36" s="6">
        <v>41803</v>
      </c>
      <c r="C36" s="2" t="s">
        <v>89</v>
      </c>
      <c r="D36" s="5" t="s">
        <v>5</v>
      </c>
      <c r="E36" s="5" t="s">
        <v>73</v>
      </c>
      <c r="F36" s="7" t="s">
        <v>68</v>
      </c>
      <c r="G36" s="5" t="s">
        <v>8</v>
      </c>
      <c r="H36" s="15"/>
      <c r="I36" s="7" t="s">
        <v>68</v>
      </c>
      <c r="J36" s="15"/>
      <c r="K36" s="13" t="str">
        <f t="shared" si="0"/>
        <v/>
      </c>
      <c r="L36" s="1" t="s">
        <v>118</v>
      </c>
      <c r="N36" s="4" t="s">
        <v>173</v>
      </c>
    </row>
    <row r="37" spans="1:14" ht="12.75" customHeight="1" x14ac:dyDescent="0.2">
      <c r="A37" s="5">
        <v>5</v>
      </c>
      <c r="B37" s="6">
        <v>41804</v>
      </c>
      <c r="C37" s="2" t="s">
        <v>87</v>
      </c>
      <c r="D37" s="5" t="s">
        <v>15</v>
      </c>
      <c r="E37" s="5" t="s">
        <v>9</v>
      </c>
      <c r="F37" s="7" t="s">
        <v>68</v>
      </c>
      <c r="G37" s="5" t="s">
        <v>10</v>
      </c>
      <c r="H37" s="15"/>
      <c r="I37" s="7" t="s">
        <v>68</v>
      </c>
      <c r="J37" s="15"/>
      <c r="K37" s="13" t="str">
        <f t="shared" si="0"/>
        <v/>
      </c>
      <c r="L37" s="1" t="s">
        <v>123</v>
      </c>
      <c r="N37" s="4" t="s">
        <v>188</v>
      </c>
    </row>
    <row r="38" spans="1:14" ht="12.75" customHeight="1" x14ac:dyDescent="0.2">
      <c r="A38" s="5">
        <v>7</v>
      </c>
      <c r="B38" s="6">
        <v>41804</v>
      </c>
      <c r="C38" s="2" t="s">
        <v>88</v>
      </c>
      <c r="D38" s="5" t="s">
        <v>42</v>
      </c>
      <c r="E38" s="5" t="s">
        <v>11</v>
      </c>
      <c r="F38" s="7" t="s">
        <v>68</v>
      </c>
      <c r="G38" s="5" t="s">
        <v>12</v>
      </c>
      <c r="H38" s="15"/>
      <c r="I38" s="7" t="s">
        <v>68</v>
      </c>
      <c r="J38" s="15"/>
      <c r="K38" s="13" t="str">
        <f t="shared" si="0"/>
        <v/>
      </c>
      <c r="L38" s="1" t="s">
        <v>10</v>
      </c>
      <c r="N38" s="4" t="s">
        <v>170</v>
      </c>
    </row>
    <row r="39" spans="1:14" ht="12.75" customHeight="1" x14ac:dyDescent="0.2">
      <c r="A39" s="5">
        <v>8</v>
      </c>
      <c r="B39" s="6">
        <v>41804</v>
      </c>
      <c r="C39" s="2" t="s">
        <v>89</v>
      </c>
      <c r="D39" s="5" t="s">
        <v>42</v>
      </c>
      <c r="E39" s="5" t="s">
        <v>13</v>
      </c>
      <c r="F39" s="7" t="s">
        <v>68</v>
      </c>
      <c r="G39" s="5" t="s">
        <v>14</v>
      </c>
      <c r="H39" s="15"/>
      <c r="I39" s="7" t="s">
        <v>68</v>
      </c>
      <c r="J39" s="15"/>
      <c r="K39" s="13" t="str">
        <f t="shared" si="0"/>
        <v/>
      </c>
      <c r="L39" s="1" t="s">
        <v>119</v>
      </c>
      <c r="N39" s="4" t="s">
        <v>185</v>
      </c>
    </row>
    <row r="40" spans="1:14" ht="12.75" customHeight="1" x14ac:dyDescent="0.2">
      <c r="A40" s="5">
        <v>6</v>
      </c>
      <c r="B40" s="6">
        <v>41805</v>
      </c>
      <c r="C40" s="2" t="s">
        <v>90</v>
      </c>
      <c r="D40" s="5" t="s">
        <v>15</v>
      </c>
      <c r="E40" s="5" t="s">
        <v>114</v>
      </c>
      <c r="F40" s="7" t="s">
        <v>68</v>
      </c>
      <c r="G40" s="5" t="s">
        <v>17</v>
      </c>
      <c r="H40" s="15"/>
      <c r="I40" s="7" t="s">
        <v>68</v>
      </c>
      <c r="J40" s="15"/>
      <c r="K40" s="13" t="str">
        <f t="shared" si="0"/>
        <v/>
      </c>
      <c r="L40" s="1" t="s">
        <v>120</v>
      </c>
      <c r="N40" s="4" t="s">
        <v>197</v>
      </c>
    </row>
    <row r="41" spans="1:14" ht="12.75" customHeight="1" x14ac:dyDescent="0.2">
      <c r="A41" s="5">
        <v>9</v>
      </c>
      <c r="B41" s="6">
        <v>41805</v>
      </c>
      <c r="C41" s="2" t="s">
        <v>87</v>
      </c>
      <c r="D41" s="5" t="s">
        <v>18</v>
      </c>
      <c r="E41" s="5" t="s">
        <v>116</v>
      </c>
      <c r="F41" s="7" t="s">
        <v>68</v>
      </c>
      <c r="G41" s="5" t="s">
        <v>20</v>
      </c>
      <c r="H41" s="15"/>
      <c r="I41" s="7" t="s">
        <v>68</v>
      </c>
      <c r="J41" s="15"/>
      <c r="K41" s="13" t="str">
        <f t="shared" si="0"/>
        <v/>
      </c>
      <c r="L41" s="1" t="s">
        <v>14</v>
      </c>
      <c r="N41" s="4" t="s">
        <v>171</v>
      </c>
    </row>
    <row r="42" spans="1:14" ht="12.75" customHeight="1" x14ac:dyDescent="0.2">
      <c r="A42" s="5">
        <v>10</v>
      </c>
      <c r="B42" s="6">
        <v>41805</v>
      </c>
      <c r="C42" s="2" t="s">
        <v>88</v>
      </c>
      <c r="D42" s="5" t="s">
        <v>18</v>
      </c>
      <c r="E42" s="5" t="s">
        <v>118</v>
      </c>
      <c r="F42" s="7" t="s">
        <v>68</v>
      </c>
      <c r="G42" s="5" t="s">
        <v>22</v>
      </c>
      <c r="H42" s="15"/>
      <c r="I42" s="7" t="s">
        <v>68</v>
      </c>
      <c r="J42" s="15"/>
      <c r="K42" s="13" t="str">
        <f t="shared" si="0"/>
        <v/>
      </c>
      <c r="L42" s="1" t="s">
        <v>114</v>
      </c>
      <c r="N42" s="4" t="s">
        <v>156</v>
      </c>
    </row>
    <row r="43" spans="1:14" ht="12.75" customHeight="1" x14ac:dyDescent="0.2">
      <c r="A43" s="5">
        <v>11</v>
      </c>
      <c r="B43" s="6">
        <v>41805</v>
      </c>
      <c r="C43" s="2" t="s">
        <v>89</v>
      </c>
      <c r="D43" s="5" t="s">
        <v>23</v>
      </c>
      <c r="E43" s="5" t="s">
        <v>134</v>
      </c>
      <c r="F43" s="7" t="s">
        <v>68</v>
      </c>
      <c r="G43" s="5" t="s">
        <v>25</v>
      </c>
      <c r="H43" s="15"/>
      <c r="I43" s="7" t="s">
        <v>68</v>
      </c>
      <c r="J43" s="15"/>
      <c r="K43" s="13" t="str">
        <f t="shared" si="0"/>
        <v/>
      </c>
      <c r="L43" s="1" t="s">
        <v>115</v>
      </c>
      <c r="N43" s="4" t="s">
        <v>159</v>
      </c>
    </row>
    <row r="44" spans="1:14" ht="12.75" customHeight="1" x14ac:dyDescent="0.2">
      <c r="A44" s="5">
        <v>12</v>
      </c>
      <c r="B44" s="6">
        <v>41806</v>
      </c>
      <c r="C44" s="2" t="s">
        <v>87</v>
      </c>
      <c r="D44" s="5" t="s">
        <v>26</v>
      </c>
      <c r="E44" s="5" t="s">
        <v>122</v>
      </c>
      <c r="F44" s="7" t="s">
        <v>68</v>
      </c>
      <c r="G44" s="5" t="s">
        <v>28</v>
      </c>
      <c r="H44" s="15"/>
      <c r="I44" s="7" t="s">
        <v>68</v>
      </c>
      <c r="J44" s="15"/>
      <c r="K44" s="13" t="str">
        <f t="shared" si="0"/>
        <v/>
      </c>
      <c r="L44" s="1" t="s">
        <v>112</v>
      </c>
      <c r="N44" s="4" t="s">
        <v>160</v>
      </c>
    </row>
    <row r="45" spans="1:14" ht="12.75" customHeight="1" x14ac:dyDescent="0.2">
      <c r="A45" s="5">
        <v>13</v>
      </c>
      <c r="B45" s="6">
        <v>41806</v>
      </c>
      <c r="C45" s="2" t="s">
        <v>88</v>
      </c>
      <c r="D45" s="5" t="s">
        <v>23</v>
      </c>
      <c r="E45" s="5" t="s">
        <v>120</v>
      </c>
      <c r="F45" s="7" t="s">
        <v>68</v>
      </c>
      <c r="G45" s="5" t="s">
        <v>30</v>
      </c>
      <c r="H45" s="15"/>
      <c r="I45" s="7" t="s">
        <v>68</v>
      </c>
      <c r="J45" s="15"/>
      <c r="K45" s="13" t="str">
        <f t="shared" si="0"/>
        <v/>
      </c>
      <c r="L45" s="1" t="s">
        <v>133</v>
      </c>
      <c r="N45" s="4" t="s">
        <v>176</v>
      </c>
    </row>
    <row r="46" spans="1:14" ht="12.75" customHeight="1" x14ac:dyDescent="0.2">
      <c r="A46" s="5">
        <v>14</v>
      </c>
      <c r="B46" s="6">
        <v>41806</v>
      </c>
      <c r="C46" s="2" t="s">
        <v>89</v>
      </c>
      <c r="D46" s="5" t="s">
        <v>26</v>
      </c>
      <c r="E46" s="5" t="s">
        <v>123</v>
      </c>
      <c r="F46" s="7" t="s">
        <v>68</v>
      </c>
      <c r="G46" s="5" t="s">
        <v>32</v>
      </c>
      <c r="H46" s="15"/>
      <c r="I46" s="7" t="s">
        <v>68</v>
      </c>
      <c r="J46" s="15"/>
      <c r="K46" s="13" t="str">
        <f t="shared" si="0"/>
        <v/>
      </c>
      <c r="L46" s="1" t="s">
        <v>111</v>
      </c>
      <c r="N46" s="4" t="s">
        <v>193</v>
      </c>
    </row>
    <row r="47" spans="1:14" ht="12.75" customHeight="1" x14ac:dyDescent="0.2">
      <c r="A47" s="5">
        <v>15</v>
      </c>
      <c r="B47" s="6">
        <v>41807</v>
      </c>
      <c r="C47" s="2" t="s">
        <v>87</v>
      </c>
      <c r="D47" s="5" t="s">
        <v>33</v>
      </c>
      <c r="E47" s="5" t="s">
        <v>47</v>
      </c>
      <c r="F47" s="7" t="s">
        <v>68</v>
      </c>
      <c r="G47" s="5" t="s">
        <v>35</v>
      </c>
      <c r="H47" s="15"/>
      <c r="I47" s="7" t="s">
        <v>68</v>
      </c>
      <c r="J47" s="15"/>
      <c r="K47" s="13" t="str">
        <f t="shared" si="0"/>
        <v/>
      </c>
      <c r="L47" s="1" t="s">
        <v>113</v>
      </c>
      <c r="N47" s="4" t="s">
        <v>183</v>
      </c>
    </row>
    <row r="48" spans="1:14" ht="12.75" customHeight="1" x14ac:dyDescent="0.2">
      <c r="A48" s="5">
        <v>16</v>
      </c>
      <c r="B48" s="6">
        <v>41807</v>
      </c>
      <c r="C48" s="2" t="s">
        <v>88</v>
      </c>
      <c r="D48" s="5" t="s">
        <v>0</v>
      </c>
      <c r="E48" s="5" t="s">
        <v>132</v>
      </c>
      <c r="F48" s="7" t="s">
        <v>68</v>
      </c>
      <c r="G48" s="5" t="s">
        <v>3</v>
      </c>
      <c r="H48" s="15"/>
      <c r="I48" s="7" t="s">
        <v>68</v>
      </c>
      <c r="J48" s="15"/>
      <c r="K48" s="13" t="str">
        <f t="shared" si="0"/>
        <v/>
      </c>
      <c r="L48" s="1" t="s">
        <v>121</v>
      </c>
      <c r="N48" s="4" t="s">
        <v>167</v>
      </c>
    </row>
    <row r="49" spans="1:14" ht="12.75" customHeight="1" x14ac:dyDescent="0.2">
      <c r="A49" s="5">
        <v>17</v>
      </c>
      <c r="B49" s="6">
        <v>41807</v>
      </c>
      <c r="C49" s="2" t="s">
        <v>89</v>
      </c>
      <c r="D49" s="5" t="s">
        <v>33</v>
      </c>
      <c r="E49" s="5" t="s">
        <v>48</v>
      </c>
      <c r="F49" s="7" t="s">
        <v>68</v>
      </c>
      <c r="G49" s="5" t="s">
        <v>37</v>
      </c>
      <c r="H49" s="15"/>
      <c r="I49" s="7" t="s">
        <v>68</v>
      </c>
      <c r="J49" s="15"/>
      <c r="K49" s="13" t="str">
        <f t="shared" si="0"/>
        <v/>
      </c>
      <c r="L49" s="1" t="s">
        <v>51</v>
      </c>
      <c r="N49" s="4" t="s">
        <v>199</v>
      </c>
    </row>
    <row r="50" spans="1:14" ht="12.75" customHeight="1" x14ac:dyDescent="0.2">
      <c r="A50" s="5">
        <v>18</v>
      </c>
      <c r="B50" s="6">
        <v>41808</v>
      </c>
      <c r="C50" s="2" t="s">
        <v>87</v>
      </c>
      <c r="D50" s="5" t="s">
        <v>5</v>
      </c>
      <c r="E50" s="5" t="s">
        <v>69</v>
      </c>
      <c r="F50" s="7" t="s">
        <v>68</v>
      </c>
      <c r="G50" s="5" t="s">
        <v>6</v>
      </c>
      <c r="H50" s="15"/>
      <c r="I50" s="7" t="s">
        <v>68</v>
      </c>
      <c r="J50" s="15"/>
      <c r="K50" s="13" t="str">
        <f t="shared" si="0"/>
        <v/>
      </c>
      <c r="L50" s="1" t="s">
        <v>48</v>
      </c>
      <c r="N50" s="4" t="s">
        <v>162</v>
      </c>
    </row>
    <row r="51" spans="1:14" ht="12.75" customHeight="1" x14ac:dyDescent="0.2">
      <c r="A51" s="5">
        <v>19</v>
      </c>
      <c r="B51" s="6">
        <v>41808</v>
      </c>
      <c r="C51" s="2" t="s">
        <v>88</v>
      </c>
      <c r="D51" s="5" t="s">
        <v>38</v>
      </c>
      <c r="E51" s="5" t="s">
        <v>39</v>
      </c>
      <c r="F51" s="7" t="s">
        <v>68</v>
      </c>
      <c r="G51" s="5" t="s">
        <v>7</v>
      </c>
      <c r="H51" s="15"/>
      <c r="I51" s="7" t="s">
        <v>68</v>
      </c>
      <c r="J51" s="15"/>
      <c r="K51" s="13" t="str">
        <f t="shared" si="0"/>
        <v/>
      </c>
      <c r="L51" s="1" t="s">
        <v>39</v>
      </c>
      <c r="N51" s="4" t="s">
        <v>165</v>
      </c>
    </row>
    <row r="52" spans="1:14" ht="12.75" customHeight="1" x14ac:dyDescent="0.2">
      <c r="A52" s="5">
        <v>20</v>
      </c>
      <c r="B52" s="6">
        <v>41808</v>
      </c>
      <c r="C52" s="2" t="s">
        <v>89</v>
      </c>
      <c r="D52" s="5" t="s">
        <v>40</v>
      </c>
      <c r="E52" s="5" t="s">
        <v>112</v>
      </c>
      <c r="F52" s="7" t="s">
        <v>68</v>
      </c>
      <c r="G52" s="5" t="s">
        <v>2</v>
      </c>
      <c r="H52" s="15"/>
      <c r="I52" s="7" t="s">
        <v>68</v>
      </c>
      <c r="J52" s="15"/>
      <c r="K52" s="13" t="str">
        <f t="shared" si="0"/>
        <v/>
      </c>
      <c r="L52" s="1" t="s">
        <v>11</v>
      </c>
      <c r="N52" s="4" t="s">
        <v>169</v>
      </c>
    </row>
    <row r="53" spans="1:14" ht="12.75" customHeight="1" x14ac:dyDescent="0.2">
      <c r="A53" s="5">
        <v>21</v>
      </c>
      <c r="B53" s="6">
        <v>41809</v>
      </c>
      <c r="C53" s="2" t="s">
        <v>87</v>
      </c>
      <c r="D53" s="5" t="s">
        <v>15</v>
      </c>
      <c r="E53" s="5" t="s">
        <v>9</v>
      </c>
      <c r="F53" s="7" t="s">
        <v>68</v>
      </c>
      <c r="G53" s="5" t="s">
        <v>16</v>
      </c>
      <c r="H53" s="15"/>
      <c r="I53" s="7" t="s">
        <v>68</v>
      </c>
      <c r="J53" s="15"/>
      <c r="K53" s="13" t="str">
        <f t="shared" si="0"/>
        <v/>
      </c>
      <c r="L53" s="1" t="s">
        <v>124</v>
      </c>
      <c r="N53" s="4" t="s">
        <v>195</v>
      </c>
    </row>
    <row r="54" spans="1:14" ht="12.75" customHeight="1" x14ac:dyDescent="0.2">
      <c r="A54" s="5">
        <v>22</v>
      </c>
      <c r="B54" s="6">
        <v>41809</v>
      </c>
      <c r="C54" s="2" t="s">
        <v>88</v>
      </c>
      <c r="D54" s="5" t="s">
        <v>42</v>
      </c>
      <c r="E54" s="5" t="s">
        <v>11</v>
      </c>
      <c r="F54" s="7" t="s">
        <v>68</v>
      </c>
      <c r="G54" s="5" t="s">
        <v>44</v>
      </c>
      <c r="H54" s="15"/>
      <c r="I54" s="7" t="s">
        <v>68</v>
      </c>
      <c r="J54" s="15"/>
      <c r="K54" s="13" t="str">
        <f t="shared" si="0"/>
        <v/>
      </c>
      <c r="L54" s="1" t="s">
        <v>49</v>
      </c>
      <c r="N54" s="4" t="s">
        <v>181</v>
      </c>
    </row>
    <row r="55" spans="1:14" ht="12.75" customHeight="1" x14ac:dyDescent="0.2">
      <c r="A55" s="5">
        <v>23</v>
      </c>
      <c r="B55" s="6">
        <v>41809</v>
      </c>
      <c r="C55" s="2" t="s">
        <v>89</v>
      </c>
      <c r="D55" s="5" t="s">
        <v>15</v>
      </c>
      <c r="E55" s="5" t="s">
        <v>115</v>
      </c>
      <c r="F55" s="7" t="s">
        <v>68</v>
      </c>
      <c r="G55" s="5" t="s">
        <v>45</v>
      </c>
      <c r="H55" s="15"/>
      <c r="I55" s="7" t="s">
        <v>68</v>
      </c>
      <c r="J55" s="15"/>
      <c r="K55" s="13" t="str">
        <f t="shared" si="0"/>
        <v/>
      </c>
      <c r="L55" s="1" t="s">
        <v>116</v>
      </c>
      <c r="N55" s="4" t="s">
        <v>198</v>
      </c>
    </row>
    <row r="56" spans="1:14" ht="12.75" customHeight="1" x14ac:dyDescent="0.2">
      <c r="A56" s="5">
        <v>24</v>
      </c>
      <c r="B56" s="6">
        <v>41810</v>
      </c>
      <c r="C56" s="2" t="s">
        <v>87</v>
      </c>
      <c r="D56" s="5" t="s">
        <v>42</v>
      </c>
      <c r="E56" s="5" t="s">
        <v>14</v>
      </c>
      <c r="F56" s="7" t="s">
        <v>68</v>
      </c>
      <c r="G56" s="5" t="s">
        <v>46</v>
      </c>
      <c r="H56" s="15"/>
      <c r="I56" s="7" t="s">
        <v>68</v>
      </c>
      <c r="J56" s="15"/>
      <c r="K56" s="13" t="str">
        <f t="shared" si="0"/>
        <v/>
      </c>
      <c r="N56" s="4" t="s">
        <v>168</v>
      </c>
    </row>
    <row r="57" spans="1:14" ht="12.75" customHeight="1" x14ac:dyDescent="0.2">
      <c r="A57" s="5">
        <v>25</v>
      </c>
      <c r="B57" s="6">
        <v>41810</v>
      </c>
      <c r="C57" s="2" t="s">
        <v>88</v>
      </c>
      <c r="D57" s="5" t="s">
        <v>18</v>
      </c>
      <c r="E57" s="5" t="s">
        <v>116</v>
      </c>
      <c r="F57" s="7" t="s">
        <v>68</v>
      </c>
      <c r="G57" s="5" t="s">
        <v>21</v>
      </c>
      <c r="H57" s="15"/>
      <c r="I57" s="7" t="s">
        <v>68</v>
      </c>
      <c r="J57" s="15"/>
      <c r="K57" s="13" t="str">
        <f t="shared" si="0"/>
        <v/>
      </c>
      <c r="N57" s="4" t="s">
        <v>179</v>
      </c>
    </row>
    <row r="58" spans="1:14" ht="12.75" customHeight="1" x14ac:dyDescent="0.2">
      <c r="A58" s="5">
        <v>26</v>
      </c>
      <c r="B58" s="6">
        <v>41810</v>
      </c>
      <c r="C58" s="2" t="s">
        <v>89</v>
      </c>
      <c r="D58" s="5" t="s">
        <v>18</v>
      </c>
      <c r="E58" s="5" t="s">
        <v>119</v>
      </c>
      <c r="F58" s="7" t="s">
        <v>68</v>
      </c>
      <c r="G58" s="5" t="s">
        <v>20</v>
      </c>
      <c r="H58" s="15"/>
      <c r="I58" s="7" t="s">
        <v>68</v>
      </c>
      <c r="J58" s="15"/>
      <c r="K58" s="13" t="str">
        <f t="shared" si="0"/>
        <v/>
      </c>
      <c r="N58" s="4" t="s">
        <v>192</v>
      </c>
    </row>
    <row r="59" spans="1:14" ht="12.75" customHeight="1" x14ac:dyDescent="0.2">
      <c r="A59" s="5">
        <v>27</v>
      </c>
      <c r="B59" s="6">
        <v>41811</v>
      </c>
      <c r="C59" s="2" t="s">
        <v>87</v>
      </c>
      <c r="D59" s="5" t="s">
        <v>23</v>
      </c>
      <c r="E59" s="5" t="s">
        <v>134</v>
      </c>
      <c r="F59" s="7" t="s">
        <v>68</v>
      </c>
      <c r="G59" s="5" t="s">
        <v>29</v>
      </c>
      <c r="H59" s="15"/>
      <c r="I59" s="7" t="s">
        <v>68</v>
      </c>
      <c r="J59" s="15"/>
      <c r="K59" s="13" t="str">
        <f t="shared" si="0"/>
        <v/>
      </c>
      <c r="N59" s="4" t="s">
        <v>163</v>
      </c>
    </row>
    <row r="60" spans="1:14" ht="12.75" customHeight="1" x14ac:dyDescent="0.2">
      <c r="A60" s="5">
        <v>28</v>
      </c>
      <c r="B60" s="6">
        <v>41811</v>
      </c>
      <c r="C60" s="2" t="s">
        <v>88</v>
      </c>
      <c r="D60" s="5" t="s">
        <v>26</v>
      </c>
      <c r="E60" s="5" t="s">
        <v>122</v>
      </c>
      <c r="F60" s="7" t="s">
        <v>68</v>
      </c>
      <c r="G60" s="5" t="s">
        <v>31</v>
      </c>
      <c r="H60" s="15"/>
      <c r="I60" s="7" t="s">
        <v>68</v>
      </c>
      <c r="J60" s="15"/>
      <c r="K60" s="13" t="str">
        <f t="shared" si="0"/>
        <v/>
      </c>
      <c r="N60" s="4" t="s">
        <v>194</v>
      </c>
    </row>
    <row r="61" spans="1:14" ht="12.75" customHeight="1" x14ac:dyDescent="0.2">
      <c r="A61" s="5">
        <v>29</v>
      </c>
      <c r="B61" s="6">
        <v>41811</v>
      </c>
      <c r="C61" s="2" t="s">
        <v>89</v>
      </c>
      <c r="D61" s="5" t="s">
        <v>23</v>
      </c>
      <c r="E61" s="5" t="s">
        <v>121</v>
      </c>
      <c r="F61" s="7" t="s">
        <v>68</v>
      </c>
      <c r="G61" s="5" t="s">
        <v>25</v>
      </c>
      <c r="H61" s="15"/>
      <c r="I61" s="7" t="s">
        <v>68</v>
      </c>
      <c r="J61" s="15"/>
      <c r="K61" s="13" t="str">
        <f t="shared" si="0"/>
        <v/>
      </c>
      <c r="N61" s="4" t="s">
        <v>178</v>
      </c>
    </row>
    <row r="62" spans="1:14" ht="12.75" customHeight="1" x14ac:dyDescent="0.2">
      <c r="A62" s="5">
        <v>30</v>
      </c>
      <c r="B62" s="6">
        <v>41812</v>
      </c>
      <c r="C62" s="2" t="s">
        <v>87</v>
      </c>
      <c r="D62" s="5" t="s">
        <v>33</v>
      </c>
      <c r="E62" s="5" t="s">
        <v>47</v>
      </c>
      <c r="F62" s="7" t="s">
        <v>68</v>
      </c>
      <c r="G62" s="5" t="s">
        <v>48</v>
      </c>
      <c r="H62" s="15"/>
      <c r="I62" s="7" t="s">
        <v>68</v>
      </c>
      <c r="J62" s="15"/>
      <c r="K62" s="13" t="str">
        <f t="shared" si="0"/>
        <v/>
      </c>
      <c r="N62" s="4" t="s">
        <v>190</v>
      </c>
    </row>
    <row r="63" spans="1:14" ht="12.75" customHeight="1" x14ac:dyDescent="0.2">
      <c r="A63" s="5">
        <v>31</v>
      </c>
      <c r="B63" s="6">
        <v>41812</v>
      </c>
      <c r="C63" s="2" t="s">
        <v>88</v>
      </c>
      <c r="D63" s="5" t="s">
        <v>33</v>
      </c>
      <c r="E63" s="5" t="s">
        <v>49</v>
      </c>
      <c r="F63" s="7" t="s">
        <v>68</v>
      </c>
      <c r="G63" s="5" t="s">
        <v>50</v>
      </c>
      <c r="H63" s="15"/>
      <c r="I63" s="7" t="s">
        <v>68</v>
      </c>
      <c r="J63" s="15"/>
      <c r="K63" s="13" t="str">
        <f t="shared" si="0"/>
        <v/>
      </c>
      <c r="N63" s="4" t="s">
        <v>175</v>
      </c>
    </row>
    <row r="64" spans="1:14" ht="12.75" customHeight="1" x14ac:dyDescent="0.2">
      <c r="A64" s="5">
        <v>32</v>
      </c>
      <c r="B64" s="6">
        <v>41812</v>
      </c>
      <c r="C64" s="2" t="s">
        <v>89</v>
      </c>
      <c r="D64" s="5" t="s">
        <v>26</v>
      </c>
      <c r="E64" s="5" t="s">
        <v>124</v>
      </c>
      <c r="F64" s="7" t="s">
        <v>68</v>
      </c>
      <c r="G64" s="5" t="s">
        <v>51</v>
      </c>
      <c r="H64" s="15"/>
      <c r="I64" s="7" t="s">
        <v>68</v>
      </c>
      <c r="J64" s="15"/>
      <c r="K64" s="13" t="str">
        <f t="shared" si="0"/>
        <v/>
      </c>
      <c r="N64" s="4" t="s">
        <v>191</v>
      </c>
    </row>
    <row r="65" spans="1:14" ht="12.75" customHeight="1" x14ac:dyDescent="0.2">
      <c r="A65" s="5">
        <v>33</v>
      </c>
      <c r="B65" s="6">
        <v>41813</v>
      </c>
      <c r="C65" s="2" t="s">
        <v>87</v>
      </c>
      <c r="D65" s="5" t="s">
        <v>5</v>
      </c>
      <c r="E65" s="5" t="s">
        <v>69</v>
      </c>
      <c r="F65" s="7" t="s">
        <v>68</v>
      </c>
      <c r="G65" s="5" t="s">
        <v>39</v>
      </c>
      <c r="H65" s="15"/>
      <c r="I65" s="7" t="s">
        <v>68</v>
      </c>
      <c r="J65" s="15"/>
      <c r="K65" s="13" t="str">
        <f t="shared" si="0"/>
        <v/>
      </c>
      <c r="N65" s="4" t="s">
        <v>157</v>
      </c>
    </row>
    <row r="66" spans="1:14" ht="12.75" customHeight="1" x14ac:dyDescent="0.2">
      <c r="A66" s="5">
        <v>34</v>
      </c>
      <c r="B66" s="6">
        <v>41813</v>
      </c>
      <c r="C66" s="2" t="s">
        <v>87</v>
      </c>
      <c r="D66" s="5" t="s">
        <v>5</v>
      </c>
      <c r="E66" s="5" t="s">
        <v>113</v>
      </c>
      <c r="F66" s="7" t="s">
        <v>68</v>
      </c>
      <c r="G66" s="5" t="s">
        <v>7</v>
      </c>
      <c r="H66" s="15"/>
      <c r="I66" s="7" t="s">
        <v>68</v>
      </c>
      <c r="J66" s="15"/>
      <c r="K66" s="13" t="str">
        <f t="shared" si="0"/>
        <v/>
      </c>
      <c r="N66" s="4" t="s">
        <v>189</v>
      </c>
    </row>
    <row r="67" spans="1:14" ht="12.75" customHeight="1" x14ac:dyDescent="0.2">
      <c r="A67" s="5">
        <v>35</v>
      </c>
      <c r="B67" s="6">
        <v>41813</v>
      </c>
      <c r="C67" s="2" t="s">
        <v>86</v>
      </c>
      <c r="D67" s="5" t="s">
        <v>0</v>
      </c>
      <c r="E67" s="5" t="s">
        <v>112</v>
      </c>
      <c r="F67" s="7" t="s">
        <v>68</v>
      </c>
      <c r="G67" s="5" t="s">
        <v>1</v>
      </c>
      <c r="H67" s="15"/>
      <c r="I67" s="7" t="s">
        <v>68</v>
      </c>
      <c r="J67" s="15"/>
      <c r="K67" s="13" t="str">
        <f t="shared" si="0"/>
        <v/>
      </c>
      <c r="N67" s="4" t="s">
        <v>196</v>
      </c>
    </row>
    <row r="68" spans="1:14" ht="12.75" customHeight="1" x14ac:dyDescent="0.2">
      <c r="A68" s="5">
        <v>36</v>
      </c>
      <c r="B68" s="6">
        <v>41813</v>
      </c>
      <c r="C68" s="2" t="s">
        <v>86</v>
      </c>
      <c r="D68" s="5" t="s">
        <v>0</v>
      </c>
      <c r="E68" s="5" t="s">
        <v>133</v>
      </c>
      <c r="F68" s="7" t="s">
        <v>68</v>
      </c>
      <c r="G68" s="5" t="s">
        <v>3</v>
      </c>
      <c r="H68" s="15"/>
      <c r="I68" s="7" t="s">
        <v>68</v>
      </c>
      <c r="J68" s="15"/>
      <c r="K68" s="13" t="str">
        <f t="shared" si="0"/>
        <v/>
      </c>
      <c r="N68" s="4" t="s">
        <v>184</v>
      </c>
    </row>
    <row r="69" spans="1:14" ht="12.75" customHeight="1" x14ac:dyDescent="0.2">
      <c r="A69" s="5">
        <v>37</v>
      </c>
      <c r="B69" s="6">
        <v>41814</v>
      </c>
      <c r="C69" s="2" t="s">
        <v>87</v>
      </c>
      <c r="D69" s="5" t="s">
        <v>42</v>
      </c>
      <c r="E69" s="5" t="s">
        <v>14</v>
      </c>
      <c r="F69" s="7" t="s">
        <v>68</v>
      </c>
      <c r="G69" s="5" t="s">
        <v>43</v>
      </c>
      <c r="H69" s="15"/>
      <c r="I69" s="7" t="s">
        <v>68</v>
      </c>
      <c r="J69" s="15"/>
      <c r="K69" s="13" t="str">
        <f t="shared" si="0"/>
        <v/>
      </c>
      <c r="N69" s="4" t="s">
        <v>201</v>
      </c>
    </row>
    <row r="70" spans="1:14" ht="12.75" customHeight="1" x14ac:dyDescent="0.2">
      <c r="A70" s="5">
        <v>38</v>
      </c>
      <c r="B70" s="6">
        <v>41814</v>
      </c>
      <c r="C70" s="2" t="s">
        <v>87</v>
      </c>
      <c r="D70" s="5" t="s">
        <v>42</v>
      </c>
      <c r="E70" s="5" t="s">
        <v>12</v>
      </c>
      <c r="F70" s="7" t="s">
        <v>68</v>
      </c>
      <c r="G70" s="5" t="s">
        <v>44</v>
      </c>
      <c r="H70" s="15"/>
      <c r="I70" s="7" t="s">
        <v>68</v>
      </c>
      <c r="J70" s="15"/>
      <c r="K70" s="13" t="str">
        <f t="shared" si="0"/>
        <v/>
      </c>
      <c r="N70" s="4" t="s">
        <v>172</v>
      </c>
    </row>
    <row r="71" spans="1:14" ht="12.75" customHeight="1" x14ac:dyDescent="0.2">
      <c r="A71" s="5">
        <v>39</v>
      </c>
      <c r="B71" s="6">
        <v>41814</v>
      </c>
      <c r="C71" s="2" t="s">
        <v>86</v>
      </c>
      <c r="D71" s="5" t="s">
        <v>15</v>
      </c>
      <c r="E71" s="5" t="s">
        <v>115</v>
      </c>
      <c r="F71" s="7" t="s">
        <v>68</v>
      </c>
      <c r="G71" s="5" t="s">
        <v>41</v>
      </c>
      <c r="H71" s="15"/>
      <c r="I71" s="7" t="s">
        <v>68</v>
      </c>
      <c r="J71" s="15"/>
      <c r="K71" s="13" t="str">
        <f t="shared" si="0"/>
        <v/>
      </c>
      <c r="N71" s="4" t="s">
        <v>174</v>
      </c>
    </row>
    <row r="72" spans="1:14" ht="12.75" customHeight="1" x14ac:dyDescent="0.2">
      <c r="A72" s="5">
        <v>40</v>
      </c>
      <c r="B72" s="6">
        <v>41814</v>
      </c>
      <c r="C72" s="2" t="s">
        <v>86</v>
      </c>
      <c r="D72" s="5" t="s">
        <v>15</v>
      </c>
      <c r="E72" s="5" t="s">
        <v>10</v>
      </c>
      <c r="F72" s="7" t="s">
        <v>68</v>
      </c>
      <c r="G72" s="5" t="s">
        <v>16</v>
      </c>
      <c r="H72" s="15"/>
      <c r="I72" s="7" t="s">
        <v>68</v>
      </c>
      <c r="J72" s="15"/>
      <c r="K72" s="13" t="str">
        <f t="shared" si="0"/>
        <v/>
      </c>
      <c r="N72" s="4" t="s">
        <v>158</v>
      </c>
    </row>
    <row r="73" spans="1:14" ht="12.75" customHeight="1" x14ac:dyDescent="0.2">
      <c r="A73" s="5">
        <v>41</v>
      </c>
      <c r="B73" s="6">
        <v>41815</v>
      </c>
      <c r="C73" s="2" t="s">
        <v>87</v>
      </c>
      <c r="D73" s="5" t="s">
        <v>23</v>
      </c>
      <c r="E73" s="5" t="s">
        <v>121</v>
      </c>
      <c r="F73" s="7" t="s">
        <v>68</v>
      </c>
      <c r="G73" s="5" t="s">
        <v>24</v>
      </c>
      <c r="H73" s="15"/>
      <c r="I73" s="7" t="s">
        <v>68</v>
      </c>
      <c r="J73" s="15"/>
      <c r="K73" s="13" t="str">
        <f t="shared" si="0"/>
        <v/>
      </c>
      <c r="N73" s="4" t="s">
        <v>161</v>
      </c>
    </row>
    <row r="74" spans="1:14" ht="12.75" customHeight="1" x14ac:dyDescent="0.2">
      <c r="A74" s="5">
        <v>42</v>
      </c>
      <c r="B74" s="6">
        <v>41815</v>
      </c>
      <c r="C74" s="2" t="s">
        <v>87</v>
      </c>
      <c r="D74" s="5" t="s">
        <v>23</v>
      </c>
      <c r="E74" s="5" t="s">
        <v>25</v>
      </c>
      <c r="F74" s="7" t="s">
        <v>68</v>
      </c>
      <c r="G74" s="5" t="s">
        <v>29</v>
      </c>
      <c r="H74" s="15"/>
      <c r="I74" s="7" t="s">
        <v>68</v>
      </c>
      <c r="J74" s="15"/>
      <c r="K74" s="13" t="str">
        <f t="shared" si="0"/>
        <v/>
      </c>
      <c r="N74" s="4" t="s">
        <v>177</v>
      </c>
    </row>
    <row r="75" spans="1:14" ht="12.75" customHeight="1" x14ac:dyDescent="0.2">
      <c r="A75" s="5">
        <v>43</v>
      </c>
      <c r="B75" s="6">
        <v>41815</v>
      </c>
      <c r="C75" s="2" t="s">
        <v>86</v>
      </c>
      <c r="D75" s="5" t="s">
        <v>18</v>
      </c>
      <c r="E75" s="5" t="s">
        <v>119</v>
      </c>
      <c r="F75" s="7" t="s">
        <v>68</v>
      </c>
      <c r="G75" s="5" t="s">
        <v>19</v>
      </c>
      <c r="H75" s="15"/>
      <c r="I75" s="7" t="s">
        <v>68</v>
      </c>
      <c r="J75" s="15"/>
      <c r="K75" s="13" t="str">
        <f t="shared" si="0"/>
        <v/>
      </c>
      <c r="N75" s="4" t="s">
        <v>200</v>
      </c>
    </row>
    <row r="76" spans="1:14" ht="12.75" customHeight="1" x14ac:dyDescent="0.2">
      <c r="A76" s="5">
        <v>44</v>
      </c>
      <c r="B76" s="6">
        <v>41815</v>
      </c>
      <c r="C76" s="2" t="s">
        <v>86</v>
      </c>
      <c r="D76" s="5" t="s">
        <v>18</v>
      </c>
      <c r="E76" s="5" t="s">
        <v>117</v>
      </c>
      <c r="F76" s="7" t="s">
        <v>68</v>
      </c>
      <c r="G76" s="5" t="s">
        <v>21</v>
      </c>
      <c r="H76" s="15"/>
      <c r="I76" s="7" t="s">
        <v>68</v>
      </c>
      <c r="J76" s="15"/>
      <c r="K76" s="13" t="str">
        <f t="shared" si="0"/>
        <v/>
      </c>
      <c r="N76" s="4" t="s">
        <v>187</v>
      </c>
    </row>
    <row r="77" spans="1:14" ht="12.75" customHeight="1" x14ac:dyDescent="0.2">
      <c r="A77" s="5">
        <v>45</v>
      </c>
      <c r="B77" s="6">
        <v>41816</v>
      </c>
      <c r="C77" s="2" t="s">
        <v>87</v>
      </c>
      <c r="D77" s="5" t="s">
        <v>26</v>
      </c>
      <c r="E77" s="5" t="s">
        <v>124</v>
      </c>
      <c r="F77" s="7" t="s">
        <v>68</v>
      </c>
      <c r="G77" s="5" t="s">
        <v>27</v>
      </c>
      <c r="H77" s="15"/>
      <c r="I77" s="7" t="s">
        <v>68</v>
      </c>
      <c r="J77" s="15"/>
      <c r="K77" s="13" t="str">
        <f t="shared" si="0"/>
        <v/>
      </c>
      <c r="N77" s="4" t="s">
        <v>186</v>
      </c>
    </row>
    <row r="78" spans="1:14" ht="12.75" customHeight="1" x14ac:dyDescent="0.2">
      <c r="A78" s="5">
        <v>46</v>
      </c>
      <c r="B78" s="6">
        <v>41816</v>
      </c>
      <c r="C78" s="2" t="s">
        <v>87</v>
      </c>
      <c r="D78" s="5" t="s">
        <v>26</v>
      </c>
      <c r="E78" s="5" t="s">
        <v>51</v>
      </c>
      <c r="F78" s="7" t="s">
        <v>68</v>
      </c>
      <c r="G78" s="5" t="s">
        <v>31</v>
      </c>
      <c r="H78" s="15"/>
      <c r="I78" s="7" t="s">
        <v>68</v>
      </c>
      <c r="J78" s="15"/>
      <c r="K78" s="13" t="str">
        <f t="shared" si="0"/>
        <v/>
      </c>
      <c r="N78" s="4" t="s">
        <v>202</v>
      </c>
    </row>
    <row r="79" spans="1:14" ht="12.75" customHeight="1" x14ac:dyDescent="0.2">
      <c r="A79" s="5">
        <v>47</v>
      </c>
      <c r="B79" s="6">
        <v>41816</v>
      </c>
      <c r="C79" s="2" t="s">
        <v>86</v>
      </c>
      <c r="D79" s="5" t="s">
        <v>33</v>
      </c>
      <c r="E79" s="5" t="s">
        <v>49</v>
      </c>
      <c r="F79" s="7" t="s">
        <v>68</v>
      </c>
      <c r="G79" s="5" t="s">
        <v>34</v>
      </c>
      <c r="H79" s="15"/>
      <c r="I79" s="7" t="s">
        <v>68</v>
      </c>
      <c r="J79" s="15"/>
      <c r="K79" s="13" t="str">
        <f t="shared" si="0"/>
        <v/>
      </c>
      <c r="N79" s="4" t="s">
        <v>164</v>
      </c>
    </row>
    <row r="80" spans="1:14" ht="12.75" customHeight="1" x14ac:dyDescent="0.2">
      <c r="A80" s="5">
        <v>48</v>
      </c>
      <c r="B80" s="6">
        <v>41816</v>
      </c>
      <c r="C80" s="2" t="s">
        <v>86</v>
      </c>
      <c r="D80" s="5" t="s">
        <v>33</v>
      </c>
      <c r="E80" s="5" t="s">
        <v>50</v>
      </c>
      <c r="F80" s="7" t="s">
        <v>68</v>
      </c>
      <c r="G80" s="5" t="s">
        <v>36</v>
      </c>
      <c r="H80" s="15"/>
      <c r="I80" s="7" t="s">
        <v>68</v>
      </c>
      <c r="J80" s="15"/>
      <c r="K80" s="13" t="str">
        <f t="shared" si="0"/>
        <v/>
      </c>
      <c r="N80" s="4" t="s">
        <v>180</v>
      </c>
    </row>
    <row r="81" spans="1:14" ht="12.75" customHeight="1" x14ac:dyDescent="0.2">
      <c r="A81" s="5"/>
      <c r="B81" s="6"/>
      <c r="C81" s="2"/>
      <c r="D81" s="5"/>
      <c r="E81" s="5"/>
      <c r="F81" s="7"/>
      <c r="G81" s="5"/>
      <c r="H81" s="5"/>
      <c r="I81" s="7"/>
      <c r="J81" s="5"/>
      <c r="K81" s="13"/>
    </row>
    <row r="82" spans="1:14" ht="12.75" customHeight="1" x14ac:dyDescent="0.2">
      <c r="A82" s="5" t="s">
        <v>107</v>
      </c>
      <c r="B82" s="6"/>
      <c r="C82" s="2"/>
      <c r="D82" s="5"/>
      <c r="E82" s="5" t="s">
        <v>141</v>
      </c>
      <c r="F82" s="7"/>
      <c r="G82" s="5"/>
      <c r="H82" s="5"/>
      <c r="I82" s="7"/>
      <c r="J82" s="5"/>
      <c r="K82" s="13"/>
    </row>
    <row r="83" spans="1:14" ht="12.75" customHeight="1" x14ac:dyDescent="0.2">
      <c r="A83" s="5" t="s">
        <v>108</v>
      </c>
      <c r="B83" s="6"/>
      <c r="C83" s="2"/>
      <c r="D83" s="5"/>
      <c r="E83" s="5" t="s">
        <v>142</v>
      </c>
      <c r="F83" s="7"/>
      <c r="G83" s="5"/>
      <c r="H83" s="5"/>
      <c r="I83" s="7"/>
      <c r="J83" s="5"/>
      <c r="K83" s="13"/>
    </row>
    <row r="84" spans="1:14" ht="12.75" customHeight="1" x14ac:dyDescent="0.2">
      <c r="A84" s="5"/>
      <c r="B84" s="6"/>
      <c r="C84" s="2"/>
      <c r="D84" s="5"/>
      <c r="E84" s="5"/>
      <c r="F84" s="7"/>
      <c r="G84" s="5"/>
      <c r="H84" s="5"/>
      <c r="I84" s="7"/>
      <c r="J84" s="5"/>
      <c r="K84" s="13"/>
    </row>
    <row r="85" spans="1:14" ht="12.75" customHeight="1" x14ac:dyDescent="0.2">
      <c r="A85" s="5" t="s">
        <v>109</v>
      </c>
      <c r="B85" s="6"/>
      <c r="C85" s="2"/>
      <c r="D85" s="5"/>
      <c r="E85" s="6"/>
      <c r="F85" s="7"/>
      <c r="G85" s="5"/>
      <c r="H85" s="5"/>
      <c r="I85" s="7"/>
      <c r="J85" s="5"/>
      <c r="K85" s="13"/>
    </row>
    <row r="86" spans="1:14" ht="12.75" customHeight="1" x14ac:dyDescent="0.2">
      <c r="A86" s="5">
        <v>1</v>
      </c>
      <c r="B86" s="15"/>
      <c r="C86" s="2"/>
      <c r="D86" s="5"/>
      <c r="E86" s="8" t="str">
        <f>IF(B86="","",B86)</f>
        <v/>
      </c>
      <c r="F86" s="7"/>
      <c r="G86" s="5"/>
      <c r="H86" s="5"/>
      <c r="I86" s="7"/>
      <c r="J86" s="5"/>
      <c r="K86" s="13"/>
      <c r="N86" s="4">
        <f>IF(E86="Nederland",1,0)</f>
        <v>0</v>
      </c>
    </row>
    <row r="87" spans="1:14" ht="12.75" customHeight="1" x14ac:dyDescent="0.2">
      <c r="A87" s="5">
        <v>2</v>
      </c>
      <c r="B87" s="15"/>
      <c r="C87" s="2"/>
      <c r="D87" s="5"/>
      <c r="E87" s="8" t="str">
        <f t="shared" ref="E87" si="1">IF(B87="","",B87)</f>
        <v/>
      </c>
      <c r="F87" s="7"/>
      <c r="G87" s="5"/>
      <c r="H87" s="5"/>
      <c r="I87" s="7"/>
      <c r="J87" s="5"/>
      <c r="K87" s="13"/>
      <c r="N87" s="4">
        <f t="shared" ref="N87:N101" si="2">IF(E87="Nederland",1,0)</f>
        <v>0</v>
      </c>
    </row>
    <row r="88" spans="1:14" ht="12.75" customHeight="1" x14ac:dyDescent="0.2">
      <c r="A88" s="5">
        <v>3</v>
      </c>
      <c r="B88" s="15"/>
      <c r="C88" s="2"/>
      <c r="D88" s="5"/>
      <c r="E88" s="8" t="str">
        <f>IF(B$92="","",B$92)</f>
        <v/>
      </c>
      <c r="F88" s="7"/>
      <c r="G88" s="5"/>
      <c r="H88" s="5"/>
      <c r="I88" s="7"/>
      <c r="J88" s="5"/>
      <c r="K88" s="13"/>
      <c r="N88" s="4">
        <f t="shared" si="2"/>
        <v>0</v>
      </c>
    </row>
    <row r="89" spans="1:14" ht="12.75" customHeight="1" x14ac:dyDescent="0.2">
      <c r="A89" s="5">
        <v>4</v>
      </c>
      <c r="B89" s="15"/>
      <c r="C89" s="2"/>
      <c r="D89" s="5"/>
      <c r="E89" s="8" t="str">
        <f>IF(B$93="","",B$93)</f>
        <v/>
      </c>
      <c r="F89" s="7"/>
      <c r="G89" s="5"/>
      <c r="H89" s="5"/>
      <c r="I89" s="7"/>
      <c r="J89" s="5"/>
      <c r="K89" s="13"/>
      <c r="N89" s="4">
        <f t="shared" si="2"/>
        <v>0</v>
      </c>
    </row>
    <row r="90" spans="1:14" ht="12.75" customHeight="1" x14ac:dyDescent="0.2">
      <c r="A90" s="5"/>
      <c r="B90" s="6"/>
      <c r="C90" s="2"/>
      <c r="D90" s="5"/>
      <c r="E90" s="8" t="str">
        <f>IF(B$98="","",B$98)</f>
        <v/>
      </c>
      <c r="F90" s="7"/>
      <c r="G90" s="5"/>
      <c r="H90" s="5"/>
      <c r="I90" s="7"/>
      <c r="J90" s="5"/>
      <c r="K90" s="13"/>
      <c r="N90" s="4">
        <f t="shared" si="2"/>
        <v>0</v>
      </c>
    </row>
    <row r="91" spans="1:14" ht="12.75" customHeight="1" x14ac:dyDescent="0.2">
      <c r="A91" s="5" t="s">
        <v>125</v>
      </c>
      <c r="B91" s="6"/>
      <c r="C91" s="2"/>
      <c r="D91" s="5"/>
      <c r="E91" s="8" t="str">
        <f>IF(B$99="","",B$99)</f>
        <v/>
      </c>
      <c r="F91" s="7"/>
      <c r="G91" s="5"/>
      <c r="H91" s="5"/>
      <c r="I91" s="7"/>
      <c r="J91" s="5"/>
      <c r="K91" s="13"/>
      <c r="N91" s="4">
        <f t="shared" si="2"/>
        <v>0</v>
      </c>
    </row>
    <row r="92" spans="1:14" ht="12.75" customHeight="1" x14ac:dyDescent="0.2">
      <c r="A92" s="5">
        <v>1</v>
      </c>
      <c r="B92" s="15"/>
      <c r="C92" s="2"/>
      <c r="D92" s="5"/>
      <c r="E92" s="8" t="str">
        <f>IF(B$104="","",B$104)</f>
        <v/>
      </c>
      <c r="F92" s="7"/>
      <c r="G92" s="5"/>
      <c r="H92" s="5"/>
      <c r="I92" s="7"/>
      <c r="J92" s="5"/>
      <c r="K92" s="13"/>
      <c r="N92" s="4">
        <f t="shared" si="2"/>
        <v>0</v>
      </c>
    </row>
    <row r="93" spans="1:14" ht="12.75" customHeight="1" x14ac:dyDescent="0.2">
      <c r="A93" s="5">
        <v>2</v>
      </c>
      <c r="B93" s="15"/>
      <c r="C93" s="2"/>
      <c r="D93" s="5"/>
      <c r="E93" s="8" t="str">
        <f>IF(B$105="","",B$105)</f>
        <v/>
      </c>
      <c r="F93" s="7"/>
      <c r="G93" s="5"/>
      <c r="H93" s="5"/>
      <c r="I93" s="7"/>
      <c r="J93" s="5"/>
      <c r="K93" s="13"/>
      <c r="N93" s="4">
        <f t="shared" si="2"/>
        <v>0</v>
      </c>
    </row>
    <row r="94" spans="1:14" ht="12.75" customHeight="1" x14ac:dyDescent="0.2">
      <c r="A94" s="5">
        <v>3</v>
      </c>
      <c r="B94" s="15"/>
      <c r="C94" s="2"/>
      <c r="D94" s="5"/>
      <c r="E94" s="8" t="str">
        <f>IF(B$110="","",B$110)</f>
        <v/>
      </c>
      <c r="F94" s="7"/>
      <c r="G94" s="5"/>
      <c r="H94" s="5"/>
      <c r="I94" s="7"/>
      <c r="J94" s="5"/>
      <c r="K94" s="13"/>
      <c r="N94" s="4">
        <f t="shared" si="2"/>
        <v>0</v>
      </c>
    </row>
    <row r="95" spans="1:14" ht="12.75" customHeight="1" x14ac:dyDescent="0.2">
      <c r="A95" s="5">
        <v>4</v>
      </c>
      <c r="B95" s="15"/>
      <c r="C95" s="2"/>
      <c r="D95" s="5"/>
      <c r="E95" s="8" t="str">
        <f>IF(B$111="","",B$111)</f>
        <v/>
      </c>
      <c r="F95" s="7"/>
      <c r="G95" s="5"/>
      <c r="H95" s="5"/>
      <c r="I95" s="7"/>
      <c r="J95" s="5"/>
      <c r="K95" s="13"/>
      <c r="N95" s="4">
        <f t="shared" si="2"/>
        <v>0</v>
      </c>
    </row>
    <row r="96" spans="1:14" ht="12.75" customHeight="1" x14ac:dyDescent="0.2">
      <c r="A96" s="5"/>
      <c r="B96" s="6"/>
      <c r="C96" s="2"/>
      <c r="D96" s="5"/>
      <c r="E96" s="8" t="str">
        <f>IF(B$116="","",B$116)</f>
        <v/>
      </c>
      <c r="F96" s="7"/>
      <c r="G96" s="5"/>
      <c r="H96" s="5"/>
      <c r="I96" s="7"/>
      <c r="J96" s="5"/>
      <c r="K96" s="13"/>
      <c r="N96" s="4">
        <f t="shared" si="2"/>
        <v>0</v>
      </c>
    </row>
    <row r="97" spans="1:14" ht="12.75" customHeight="1" x14ac:dyDescent="0.2">
      <c r="A97" s="5" t="s">
        <v>126</v>
      </c>
      <c r="B97" s="6"/>
      <c r="C97" s="2"/>
      <c r="D97" s="5"/>
      <c r="E97" s="8" t="str">
        <f>IF(B$117="","",B$117)</f>
        <v/>
      </c>
      <c r="F97" s="7"/>
      <c r="G97" s="5"/>
      <c r="H97" s="5"/>
      <c r="I97" s="7"/>
      <c r="J97" s="5"/>
      <c r="N97" s="4">
        <f t="shared" si="2"/>
        <v>0</v>
      </c>
    </row>
    <row r="98" spans="1:14" ht="12.75" customHeight="1" x14ac:dyDescent="0.2">
      <c r="A98" s="5">
        <v>1</v>
      </c>
      <c r="B98" s="15"/>
      <c r="C98" s="2"/>
      <c r="D98" s="5"/>
      <c r="E98" s="8" t="str">
        <f>IF(B$122="","",B$122)</f>
        <v/>
      </c>
      <c r="F98" s="7"/>
      <c r="G98" s="5"/>
      <c r="H98" s="5"/>
      <c r="I98" s="7"/>
      <c r="J98" s="5"/>
      <c r="N98" s="4">
        <f t="shared" si="2"/>
        <v>0</v>
      </c>
    </row>
    <row r="99" spans="1:14" ht="12.75" customHeight="1" x14ac:dyDescent="0.2">
      <c r="A99" s="5">
        <v>2</v>
      </c>
      <c r="B99" s="15"/>
      <c r="C99" s="2"/>
      <c r="D99" s="5"/>
      <c r="E99" s="8" t="str">
        <f>IF(B$123="","",B$123)</f>
        <v/>
      </c>
      <c r="F99" s="7"/>
      <c r="G99" s="5"/>
      <c r="H99" s="5"/>
      <c r="I99" s="7"/>
      <c r="J99" s="5"/>
      <c r="N99" s="4">
        <f t="shared" si="2"/>
        <v>0</v>
      </c>
    </row>
    <row r="100" spans="1:14" ht="12.75" customHeight="1" x14ac:dyDescent="0.2">
      <c r="A100" s="5">
        <v>3</v>
      </c>
      <c r="B100" s="15"/>
      <c r="C100" s="2"/>
      <c r="D100" s="5"/>
      <c r="E100" s="8" t="str">
        <f>IF(B$128="","",B$128)</f>
        <v/>
      </c>
      <c r="F100" s="7"/>
      <c r="G100" s="5"/>
      <c r="H100" s="5"/>
      <c r="I100" s="7"/>
      <c r="J100" s="5"/>
      <c r="N100" s="4">
        <f t="shared" si="2"/>
        <v>0</v>
      </c>
    </row>
    <row r="101" spans="1:14" ht="12.75" customHeight="1" x14ac:dyDescent="0.2">
      <c r="A101" s="5">
        <v>4</v>
      </c>
      <c r="B101" s="15"/>
      <c r="C101" s="2"/>
      <c r="D101" s="5"/>
      <c r="E101" s="8" t="str">
        <f>IF(B$129="","",B$129)</f>
        <v/>
      </c>
      <c r="F101" s="7"/>
      <c r="G101" s="5"/>
      <c r="H101" s="5"/>
      <c r="I101" s="7"/>
      <c r="J101" s="5"/>
      <c r="N101" s="4">
        <f t="shared" si="2"/>
        <v>0</v>
      </c>
    </row>
    <row r="102" spans="1:14" ht="12.75" customHeight="1" x14ac:dyDescent="0.2">
      <c r="A102" s="5"/>
      <c r="B102" s="6"/>
      <c r="C102" s="2"/>
      <c r="D102" s="5"/>
      <c r="E102" s="8"/>
      <c r="F102" s="7"/>
      <c r="G102" s="5"/>
      <c r="H102" s="5"/>
      <c r="I102" s="7"/>
      <c r="J102" s="5"/>
    </row>
    <row r="103" spans="1:14" ht="12.75" customHeight="1" x14ac:dyDescent="0.2">
      <c r="A103" s="5" t="s">
        <v>127</v>
      </c>
      <c r="B103" s="6"/>
      <c r="C103" s="2"/>
      <c r="D103" s="5"/>
      <c r="E103" s="8"/>
      <c r="F103" s="7"/>
      <c r="G103" s="5"/>
      <c r="H103" s="5"/>
      <c r="I103" s="7"/>
      <c r="J103" s="5"/>
      <c r="N103" s="4">
        <f>SUM(N86:N101)</f>
        <v>0</v>
      </c>
    </row>
    <row r="104" spans="1:14" ht="12.75" customHeight="1" x14ac:dyDescent="0.2">
      <c r="A104" s="5">
        <v>1</v>
      </c>
      <c r="B104" s="15"/>
      <c r="C104" s="2"/>
      <c r="D104" s="5"/>
      <c r="E104" s="8"/>
      <c r="F104" s="7"/>
      <c r="G104" s="5"/>
      <c r="H104" s="5"/>
      <c r="I104" s="7"/>
      <c r="J104" s="5"/>
    </row>
    <row r="105" spans="1:14" ht="12.75" customHeight="1" x14ac:dyDescent="0.2">
      <c r="A105" s="5">
        <v>2</v>
      </c>
      <c r="B105" s="15"/>
      <c r="C105" s="2"/>
      <c r="D105" s="5"/>
      <c r="E105" s="8"/>
      <c r="F105" s="7"/>
      <c r="G105" s="5"/>
      <c r="H105" s="5"/>
      <c r="I105" s="7"/>
      <c r="J105" s="5"/>
    </row>
    <row r="106" spans="1:14" ht="12.75" customHeight="1" x14ac:dyDescent="0.2">
      <c r="A106" s="5">
        <v>3</v>
      </c>
      <c r="B106" s="15"/>
      <c r="C106" s="2"/>
      <c r="D106" s="5"/>
      <c r="E106" s="8"/>
      <c r="F106" s="7"/>
      <c r="G106" s="5"/>
      <c r="H106" s="5"/>
      <c r="I106" s="7"/>
      <c r="J106" s="5"/>
    </row>
    <row r="107" spans="1:14" ht="12.75" customHeight="1" x14ac:dyDescent="0.2">
      <c r="A107" s="5">
        <v>4</v>
      </c>
      <c r="B107" s="15"/>
      <c r="C107" s="2"/>
      <c r="D107" s="5"/>
      <c r="E107" s="8"/>
      <c r="F107" s="7"/>
      <c r="G107" s="5"/>
      <c r="H107" s="5"/>
      <c r="I107" s="7"/>
      <c r="J107" s="5"/>
    </row>
    <row r="108" spans="1:14" ht="12.75" customHeight="1" x14ac:dyDescent="0.2">
      <c r="A108" s="5"/>
      <c r="B108" s="6"/>
      <c r="C108" s="2"/>
      <c r="D108" s="5"/>
      <c r="E108" s="8"/>
      <c r="F108" s="7"/>
      <c r="G108" s="5"/>
      <c r="H108" s="5"/>
      <c r="I108" s="7"/>
      <c r="J108" s="5"/>
    </row>
    <row r="109" spans="1:14" ht="12.75" customHeight="1" x14ac:dyDescent="0.2">
      <c r="A109" s="5" t="s">
        <v>128</v>
      </c>
      <c r="B109" s="6"/>
      <c r="C109" s="2"/>
      <c r="D109" s="5"/>
      <c r="E109" s="8"/>
      <c r="F109" s="7"/>
      <c r="G109" s="5"/>
      <c r="H109" s="5"/>
      <c r="I109" s="7"/>
      <c r="J109" s="5"/>
    </row>
    <row r="110" spans="1:14" ht="12.75" customHeight="1" x14ac:dyDescent="0.2">
      <c r="A110" s="5">
        <v>1</v>
      </c>
      <c r="B110" s="15"/>
      <c r="C110" s="2"/>
      <c r="D110" s="5"/>
      <c r="E110" s="8"/>
      <c r="F110" s="7"/>
      <c r="G110" s="5"/>
      <c r="H110" s="5"/>
      <c r="I110" s="7"/>
      <c r="J110" s="5"/>
    </row>
    <row r="111" spans="1:14" ht="12.75" customHeight="1" x14ac:dyDescent="0.2">
      <c r="A111" s="5">
        <v>2</v>
      </c>
      <c r="B111" s="15"/>
      <c r="C111" s="2"/>
      <c r="D111" s="5"/>
      <c r="E111" s="8"/>
      <c r="F111" s="7"/>
      <c r="G111" s="5"/>
      <c r="H111" s="5"/>
      <c r="I111" s="7"/>
      <c r="J111" s="5"/>
    </row>
    <row r="112" spans="1:14" ht="12.75" customHeight="1" x14ac:dyDescent="0.2">
      <c r="A112" s="5">
        <v>3</v>
      </c>
      <c r="B112" s="15"/>
      <c r="C112" s="2"/>
      <c r="D112" s="5"/>
      <c r="E112" s="8"/>
      <c r="F112" s="7"/>
      <c r="G112" s="5"/>
      <c r="H112" s="5"/>
      <c r="I112" s="7"/>
      <c r="J112" s="5"/>
    </row>
    <row r="113" spans="1:10" ht="12.75" customHeight="1" x14ac:dyDescent="0.2">
      <c r="A113" s="5">
        <v>4</v>
      </c>
      <c r="B113" s="15"/>
      <c r="C113" s="2"/>
      <c r="D113" s="5"/>
      <c r="E113" s="8"/>
      <c r="F113" s="7"/>
      <c r="G113" s="5"/>
      <c r="H113" s="5"/>
      <c r="I113" s="7"/>
      <c r="J113" s="5"/>
    </row>
    <row r="114" spans="1:10" ht="12.75" customHeight="1" x14ac:dyDescent="0.2">
      <c r="A114" s="5"/>
      <c r="B114" s="6"/>
      <c r="C114" s="2"/>
      <c r="D114" s="5"/>
      <c r="E114" s="8"/>
      <c r="F114" s="7"/>
      <c r="G114" s="5"/>
      <c r="H114" s="5"/>
      <c r="I114" s="7"/>
      <c r="J114" s="5"/>
    </row>
    <row r="115" spans="1:10" ht="12.75" customHeight="1" x14ac:dyDescent="0.2">
      <c r="A115" s="5" t="s">
        <v>129</v>
      </c>
      <c r="B115" s="6"/>
      <c r="C115" s="2"/>
      <c r="D115" s="5"/>
      <c r="E115" s="8"/>
      <c r="F115" s="7"/>
      <c r="G115" s="5"/>
      <c r="H115" s="5"/>
      <c r="I115" s="7"/>
      <c r="J115" s="5"/>
    </row>
    <row r="116" spans="1:10" ht="12.75" customHeight="1" x14ac:dyDescent="0.2">
      <c r="A116" s="5">
        <v>1</v>
      </c>
      <c r="B116" s="15"/>
      <c r="C116" s="2"/>
      <c r="D116" s="5"/>
      <c r="E116" s="8"/>
      <c r="F116" s="7"/>
      <c r="G116" s="5"/>
      <c r="H116" s="5"/>
      <c r="I116" s="7"/>
      <c r="J116" s="5"/>
    </row>
    <row r="117" spans="1:10" ht="12.75" customHeight="1" x14ac:dyDescent="0.2">
      <c r="A117" s="5">
        <v>2</v>
      </c>
      <c r="B117" s="15"/>
      <c r="C117" s="2"/>
      <c r="D117" s="5"/>
      <c r="E117" s="8"/>
      <c r="F117" s="7"/>
      <c r="G117" s="5"/>
      <c r="H117" s="5"/>
      <c r="I117" s="7"/>
      <c r="J117" s="5"/>
    </row>
    <row r="118" spans="1:10" ht="12.75" customHeight="1" x14ac:dyDescent="0.2">
      <c r="A118" s="5">
        <v>3</v>
      </c>
      <c r="B118" s="15"/>
      <c r="C118" s="2"/>
      <c r="D118" s="5"/>
      <c r="E118" s="8"/>
      <c r="F118" s="7"/>
      <c r="G118" s="5"/>
      <c r="H118" s="5"/>
      <c r="I118" s="7"/>
      <c r="J118" s="5"/>
    </row>
    <row r="119" spans="1:10" ht="12.75" customHeight="1" x14ac:dyDescent="0.2">
      <c r="A119" s="5">
        <v>4</v>
      </c>
      <c r="B119" s="15"/>
      <c r="C119" s="2"/>
      <c r="D119" s="5"/>
      <c r="E119" s="8"/>
      <c r="F119" s="7"/>
      <c r="G119" s="5"/>
      <c r="H119" s="5"/>
      <c r="I119" s="7"/>
      <c r="J119" s="5"/>
    </row>
    <row r="120" spans="1:10" ht="12.75" customHeight="1" x14ac:dyDescent="0.2">
      <c r="A120" s="5"/>
      <c r="B120" s="6"/>
      <c r="C120" s="2"/>
      <c r="D120" s="5"/>
      <c r="E120" s="8"/>
      <c r="F120" s="7"/>
      <c r="G120" s="5"/>
      <c r="H120" s="5"/>
      <c r="I120" s="7"/>
      <c r="J120" s="5"/>
    </row>
    <row r="121" spans="1:10" ht="12.75" customHeight="1" x14ac:dyDescent="0.2">
      <c r="A121" s="5" t="s">
        <v>130</v>
      </c>
      <c r="B121" s="6"/>
      <c r="C121" s="2"/>
      <c r="D121" s="5"/>
      <c r="E121" s="8"/>
      <c r="F121" s="7"/>
      <c r="G121" s="5"/>
      <c r="H121" s="5"/>
      <c r="I121" s="7"/>
      <c r="J121" s="5"/>
    </row>
    <row r="122" spans="1:10" ht="12.75" customHeight="1" x14ac:dyDescent="0.2">
      <c r="A122" s="5">
        <v>1</v>
      </c>
      <c r="B122" s="15"/>
      <c r="C122" s="2"/>
      <c r="D122" s="5"/>
      <c r="E122" s="8"/>
      <c r="F122" s="7"/>
      <c r="G122" s="5"/>
      <c r="H122" s="5"/>
      <c r="I122" s="7"/>
      <c r="J122" s="5"/>
    </row>
    <row r="123" spans="1:10" ht="12.75" customHeight="1" x14ac:dyDescent="0.2">
      <c r="A123" s="5">
        <v>2</v>
      </c>
      <c r="B123" s="15"/>
      <c r="C123" s="2"/>
      <c r="D123" s="5"/>
      <c r="E123" s="8"/>
      <c r="F123" s="7"/>
      <c r="G123" s="5"/>
      <c r="H123" s="5"/>
      <c r="I123" s="7"/>
      <c r="J123" s="5"/>
    </row>
    <row r="124" spans="1:10" ht="12.75" customHeight="1" x14ac:dyDescent="0.2">
      <c r="A124" s="5">
        <v>3</v>
      </c>
      <c r="B124" s="15"/>
      <c r="C124" s="2"/>
      <c r="D124" s="5"/>
      <c r="E124" s="8"/>
      <c r="F124" s="7"/>
      <c r="G124" s="5"/>
      <c r="H124" s="5"/>
      <c r="I124" s="7"/>
      <c r="J124" s="5"/>
    </row>
    <row r="125" spans="1:10" ht="12.75" customHeight="1" x14ac:dyDescent="0.2">
      <c r="A125" s="5">
        <v>4</v>
      </c>
      <c r="B125" s="15"/>
      <c r="C125" s="2"/>
      <c r="D125" s="5"/>
      <c r="E125" s="8"/>
      <c r="F125" s="7"/>
      <c r="G125" s="5"/>
      <c r="H125" s="5"/>
      <c r="I125" s="7"/>
      <c r="J125" s="5"/>
    </row>
    <row r="126" spans="1:10" ht="12.75" customHeight="1" x14ac:dyDescent="0.2">
      <c r="A126" s="5"/>
      <c r="B126" s="6"/>
      <c r="C126" s="2"/>
      <c r="D126" s="5"/>
      <c r="E126" s="8"/>
      <c r="F126" s="7"/>
      <c r="G126" s="5"/>
      <c r="H126" s="5"/>
      <c r="I126" s="7"/>
      <c r="J126" s="5"/>
    </row>
    <row r="127" spans="1:10" ht="12.75" customHeight="1" x14ac:dyDescent="0.2">
      <c r="A127" s="5" t="s">
        <v>131</v>
      </c>
      <c r="B127" s="6"/>
      <c r="C127" s="2"/>
      <c r="D127" s="5"/>
      <c r="E127" s="8"/>
      <c r="F127" s="7"/>
      <c r="G127" s="5"/>
      <c r="H127" s="5"/>
      <c r="I127" s="7"/>
      <c r="J127" s="5"/>
    </row>
    <row r="128" spans="1:10" ht="12.75" customHeight="1" x14ac:dyDescent="0.2">
      <c r="A128" s="5">
        <v>1</v>
      </c>
      <c r="B128" s="15"/>
      <c r="C128" s="2"/>
      <c r="D128" s="5"/>
      <c r="E128" s="8"/>
      <c r="F128" s="7"/>
      <c r="G128" s="5"/>
      <c r="H128" s="5"/>
      <c r="I128" s="7"/>
      <c r="J128" s="5"/>
    </row>
    <row r="129" spans="1:16" ht="12.75" customHeight="1" x14ac:dyDescent="0.2">
      <c r="A129" s="5">
        <v>2</v>
      </c>
      <c r="B129" s="15"/>
      <c r="C129" s="2"/>
      <c r="D129" s="5"/>
      <c r="E129" s="8"/>
      <c r="F129" s="7"/>
      <c r="G129" s="5"/>
      <c r="H129" s="5"/>
      <c r="I129" s="7"/>
      <c r="J129" s="5"/>
    </row>
    <row r="130" spans="1:16" ht="12.75" customHeight="1" x14ac:dyDescent="0.2">
      <c r="A130" s="5">
        <v>3</v>
      </c>
      <c r="B130" s="15"/>
      <c r="C130" s="2"/>
      <c r="D130" s="5"/>
      <c r="E130" s="8"/>
      <c r="F130" s="7"/>
      <c r="G130" s="5"/>
      <c r="H130" s="5"/>
      <c r="I130" s="7"/>
      <c r="J130" s="5"/>
    </row>
    <row r="131" spans="1:16" ht="12.75" customHeight="1" x14ac:dyDescent="0.2">
      <c r="A131" s="5">
        <v>4</v>
      </c>
      <c r="B131" s="15"/>
      <c r="C131" s="2"/>
      <c r="D131" s="5"/>
      <c r="E131" s="8"/>
      <c r="F131" s="7"/>
      <c r="G131" s="5"/>
      <c r="H131" s="5"/>
      <c r="I131" s="7"/>
      <c r="J131" s="5"/>
    </row>
    <row r="132" spans="1:16" ht="12.75" customHeight="1" x14ac:dyDescent="0.2">
      <c r="A132" s="5"/>
      <c r="B132" s="10"/>
      <c r="C132" s="2"/>
      <c r="D132" s="5"/>
      <c r="E132" s="8"/>
      <c r="F132" s="7"/>
      <c r="G132" s="5"/>
      <c r="H132" s="5"/>
      <c r="I132" s="7"/>
      <c r="J132" s="5"/>
    </row>
    <row r="133" spans="1:16" ht="12.75" customHeight="1" x14ac:dyDescent="0.2">
      <c r="A133" s="5"/>
      <c r="B133" s="10"/>
      <c r="C133" s="2"/>
      <c r="D133" s="5"/>
      <c r="E133" s="8"/>
      <c r="F133" s="7"/>
      <c r="G133" s="5"/>
      <c r="H133" s="5"/>
      <c r="I133" s="7"/>
      <c r="J133" s="5"/>
    </row>
    <row r="134" spans="1:16" ht="12.75" customHeight="1" x14ac:dyDescent="0.2">
      <c r="A134" s="5"/>
      <c r="B134" s="11" t="s">
        <v>144</v>
      </c>
      <c r="C134" s="2"/>
      <c r="D134" s="5"/>
      <c r="E134" s="8"/>
      <c r="F134" s="7"/>
      <c r="G134" s="5"/>
      <c r="H134" s="5"/>
      <c r="I134" s="7"/>
      <c r="J134" s="5"/>
    </row>
    <row r="135" spans="1:16" ht="12.75" customHeight="1" x14ac:dyDescent="0.2">
      <c r="A135" s="5"/>
      <c r="B135" s="4" t="s">
        <v>135</v>
      </c>
      <c r="C135" s="2" t="s">
        <v>138</v>
      </c>
      <c r="D135" s="5"/>
      <c r="E135" s="8"/>
      <c r="F135" s="7"/>
      <c r="G135" s="5"/>
      <c r="H135" s="5"/>
      <c r="I135" s="7"/>
      <c r="J135" s="5"/>
    </row>
    <row r="136" spans="1:16" ht="12.75" customHeight="1" x14ac:dyDescent="0.2">
      <c r="A136" s="5"/>
      <c r="B136" s="10" t="s">
        <v>136</v>
      </c>
      <c r="C136" s="2" t="s">
        <v>138</v>
      </c>
      <c r="D136" s="5"/>
      <c r="E136" s="8"/>
      <c r="F136" s="7"/>
      <c r="G136" s="5"/>
      <c r="H136" s="5"/>
      <c r="I136" s="7"/>
      <c r="J136" s="5"/>
    </row>
    <row r="137" spans="1:16" ht="12.75" customHeight="1" x14ac:dyDescent="0.2">
      <c r="A137" s="5"/>
      <c r="B137" s="6" t="s">
        <v>137</v>
      </c>
      <c r="C137" s="2" t="s">
        <v>139</v>
      </c>
      <c r="D137" s="5"/>
      <c r="E137" s="5"/>
      <c r="F137" s="7"/>
      <c r="G137" s="5"/>
      <c r="H137" s="5"/>
      <c r="I137" s="7"/>
      <c r="J137" s="5"/>
    </row>
    <row r="138" spans="1:16" ht="12.75" customHeight="1" x14ac:dyDescent="0.2">
      <c r="A138" s="5"/>
      <c r="B138" s="6"/>
      <c r="C138" s="2"/>
      <c r="D138" s="5"/>
      <c r="E138" s="5"/>
      <c r="F138" s="7"/>
      <c r="G138" s="5"/>
      <c r="H138" s="5"/>
      <c r="I138" s="7"/>
      <c r="J138" s="5"/>
      <c r="P138" s="4" t="s">
        <v>140</v>
      </c>
    </row>
    <row r="139" spans="1:16" ht="12.75" customHeight="1" x14ac:dyDescent="0.2">
      <c r="A139" s="5">
        <v>49</v>
      </c>
      <c r="B139" s="6">
        <v>41818</v>
      </c>
      <c r="C139" s="2" t="s">
        <v>87</v>
      </c>
      <c r="D139" s="5"/>
      <c r="E139" s="5" t="s">
        <v>52</v>
      </c>
      <c r="F139" s="7" t="s">
        <v>68</v>
      </c>
      <c r="G139" s="5" t="s">
        <v>53</v>
      </c>
      <c r="H139" s="1"/>
      <c r="J139" s="1"/>
      <c r="K139" s="13" t="s">
        <v>150</v>
      </c>
    </row>
    <row r="140" spans="1:16" ht="12.75" customHeight="1" x14ac:dyDescent="0.2">
      <c r="A140" s="5"/>
      <c r="B140" s="6"/>
      <c r="C140" s="2"/>
      <c r="D140" s="5"/>
      <c r="E140" s="9" t="str">
        <f>IF(B86="","",B86)</f>
        <v/>
      </c>
      <c r="F140" s="7"/>
      <c r="G140" s="9" t="str">
        <f>IF(B93="","",B93)</f>
        <v/>
      </c>
      <c r="H140" s="16"/>
      <c r="I140" s="7" t="s">
        <v>68</v>
      </c>
      <c r="J140" s="16"/>
      <c r="K140" s="14" t="str">
        <f t="shared" ref="K140:K154" si="3">IF(J140="","",IF(H140&gt;J140,1,IF(J140&gt;H140,2,3)))</f>
        <v/>
      </c>
      <c r="P140" s="4" t="str">
        <f>IF(G140="","",G140)</f>
        <v/>
      </c>
    </row>
    <row r="141" spans="1:16" ht="12.75" customHeight="1" x14ac:dyDescent="0.2">
      <c r="A141" s="5">
        <v>50</v>
      </c>
      <c r="B141" s="6">
        <v>41818</v>
      </c>
      <c r="C141" s="2" t="s">
        <v>86</v>
      </c>
      <c r="D141" s="5"/>
      <c r="E141" s="5" t="s">
        <v>54</v>
      </c>
      <c r="F141" s="7" t="s">
        <v>68</v>
      </c>
      <c r="G141" s="5" t="s">
        <v>55</v>
      </c>
      <c r="H141" s="3"/>
      <c r="I141" s="7"/>
      <c r="J141" s="3"/>
      <c r="K141" s="14" t="str">
        <f t="shared" si="3"/>
        <v/>
      </c>
      <c r="P141" s="4" t="str">
        <f>IF(E140="","",E140)</f>
        <v/>
      </c>
    </row>
    <row r="142" spans="1:16" ht="12.75" customHeight="1" x14ac:dyDescent="0.2">
      <c r="A142" s="5"/>
      <c r="B142" s="6"/>
      <c r="C142" s="2"/>
      <c r="D142" s="5"/>
      <c r="E142" s="9" t="str">
        <f>IF(B98="","",B98)</f>
        <v/>
      </c>
      <c r="F142" s="7"/>
      <c r="G142" s="9" t="str">
        <f>IF(B105="","",B105)</f>
        <v/>
      </c>
      <c r="H142" s="16"/>
      <c r="I142" s="7" t="s">
        <v>68</v>
      </c>
      <c r="J142" s="16"/>
      <c r="K142" s="14" t="str">
        <f t="shared" si="3"/>
        <v/>
      </c>
      <c r="P142" s="4" t="str">
        <f t="shared" ref="P142" si="4">IF(G142="","",G142)</f>
        <v/>
      </c>
    </row>
    <row r="143" spans="1:16" ht="12.75" customHeight="1" x14ac:dyDescent="0.2">
      <c r="A143" s="5">
        <v>51</v>
      </c>
      <c r="B143" s="6">
        <v>41819</v>
      </c>
      <c r="C143" s="2" t="s">
        <v>87</v>
      </c>
      <c r="D143" s="5"/>
      <c r="E143" s="5" t="s">
        <v>56</v>
      </c>
      <c r="F143" s="7" t="s">
        <v>68</v>
      </c>
      <c r="G143" s="5" t="s">
        <v>57</v>
      </c>
      <c r="H143" s="3"/>
      <c r="I143" s="7"/>
      <c r="J143" s="3"/>
      <c r="K143" s="14" t="str">
        <f t="shared" si="3"/>
        <v/>
      </c>
      <c r="P143" s="4" t="str">
        <f t="shared" ref="P143" si="5">IF(E142="","",E142)</f>
        <v/>
      </c>
    </row>
    <row r="144" spans="1:16" ht="12.75" customHeight="1" x14ac:dyDescent="0.2">
      <c r="A144" s="5"/>
      <c r="B144" s="6"/>
      <c r="C144" s="2"/>
      <c r="D144" s="5"/>
      <c r="E144" s="9" t="str">
        <f>IF(B92="","",B92)</f>
        <v/>
      </c>
      <c r="F144" s="7"/>
      <c r="G144" s="9" t="str">
        <f>IF(B86="","",B86)</f>
        <v/>
      </c>
      <c r="H144" s="16"/>
      <c r="I144" s="7" t="s">
        <v>68</v>
      </c>
      <c r="J144" s="16"/>
      <c r="K144" s="14" t="str">
        <f t="shared" si="3"/>
        <v/>
      </c>
      <c r="P144" s="4" t="str">
        <f t="shared" ref="P144" si="6">IF(G144="","",G144)</f>
        <v/>
      </c>
    </row>
    <row r="145" spans="1:16" ht="12.75" customHeight="1" x14ac:dyDescent="0.2">
      <c r="A145" s="5">
        <v>52</v>
      </c>
      <c r="B145" s="6">
        <v>41819</v>
      </c>
      <c r="C145" s="2" t="s">
        <v>86</v>
      </c>
      <c r="D145" s="5"/>
      <c r="E145" s="5" t="s">
        <v>58</v>
      </c>
      <c r="F145" s="7" t="s">
        <v>68</v>
      </c>
      <c r="G145" s="5" t="s">
        <v>59</v>
      </c>
      <c r="H145" s="3"/>
      <c r="I145" s="7"/>
      <c r="J145" s="3"/>
      <c r="K145" s="14" t="str">
        <f t="shared" si="3"/>
        <v/>
      </c>
      <c r="P145" s="4" t="str">
        <f t="shared" ref="P145" si="7">IF(E144="","",E144)</f>
        <v/>
      </c>
    </row>
    <row r="146" spans="1:16" ht="12.75" customHeight="1" x14ac:dyDescent="0.2">
      <c r="A146" s="5"/>
      <c r="B146" s="6"/>
      <c r="C146" s="2"/>
      <c r="D146" s="5"/>
      <c r="E146" s="9" t="str">
        <f>IF(B104="","",B104)</f>
        <v/>
      </c>
      <c r="F146" s="7"/>
      <c r="G146" s="9" t="str">
        <f>IF(B99="","",B99)</f>
        <v/>
      </c>
      <c r="H146" s="16"/>
      <c r="I146" s="7" t="s">
        <v>68</v>
      </c>
      <c r="J146" s="16"/>
      <c r="K146" s="14" t="str">
        <f t="shared" si="3"/>
        <v/>
      </c>
      <c r="P146" s="4" t="str">
        <f t="shared" ref="P146" si="8">IF(G146="","",G146)</f>
        <v/>
      </c>
    </row>
    <row r="147" spans="1:16" ht="12.75" customHeight="1" x14ac:dyDescent="0.2">
      <c r="A147" s="5">
        <v>53</v>
      </c>
      <c r="B147" s="6">
        <v>41820</v>
      </c>
      <c r="C147" s="2" t="s">
        <v>87</v>
      </c>
      <c r="D147" s="5"/>
      <c r="E147" s="5" t="s">
        <v>60</v>
      </c>
      <c r="F147" s="7" t="s">
        <v>68</v>
      </c>
      <c r="G147" s="5" t="s">
        <v>61</v>
      </c>
      <c r="H147" s="3"/>
      <c r="I147" s="7"/>
      <c r="J147" s="3"/>
      <c r="K147" s="14" t="str">
        <f t="shared" si="3"/>
        <v/>
      </c>
      <c r="P147" s="4" t="str">
        <f t="shared" ref="P147" si="9">IF(E146="","",E146)</f>
        <v/>
      </c>
    </row>
    <row r="148" spans="1:16" ht="12.75" customHeight="1" x14ac:dyDescent="0.2">
      <c r="A148" s="5"/>
      <c r="B148" s="6"/>
      <c r="C148" s="2"/>
      <c r="D148" s="5"/>
      <c r="E148" s="9" t="str">
        <f>IF(B110="","",B110)</f>
        <v/>
      </c>
      <c r="F148" s="7"/>
      <c r="G148" s="9" t="str">
        <f>IF(B117="","",B117)</f>
        <v/>
      </c>
      <c r="H148" s="16"/>
      <c r="I148" s="7" t="s">
        <v>68</v>
      </c>
      <c r="J148" s="16"/>
      <c r="K148" s="14" t="str">
        <f t="shared" si="3"/>
        <v/>
      </c>
      <c r="P148" s="4" t="str">
        <f t="shared" ref="P148" si="10">IF(G148="","",G148)</f>
        <v/>
      </c>
    </row>
    <row r="149" spans="1:16" ht="12.75" customHeight="1" x14ac:dyDescent="0.2">
      <c r="A149" s="5">
        <v>54</v>
      </c>
      <c r="B149" s="6">
        <v>41820</v>
      </c>
      <c r="C149" s="2" t="s">
        <v>86</v>
      </c>
      <c r="D149" s="5"/>
      <c r="E149" s="5" t="s">
        <v>62</v>
      </c>
      <c r="F149" s="7" t="s">
        <v>68</v>
      </c>
      <c r="G149" s="5" t="s">
        <v>63</v>
      </c>
      <c r="H149" s="3"/>
      <c r="I149" s="7"/>
      <c r="J149" s="3"/>
      <c r="K149" s="14" t="str">
        <f t="shared" si="3"/>
        <v/>
      </c>
      <c r="P149" s="4" t="str">
        <f t="shared" ref="P149" si="11">IF(E148="","",E148)</f>
        <v/>
      </c>
    </row>
    <row r="150" spans="1:16" ht="12.75" customHeight="1" x14ac:dyDescent="0.2">
      <c r="A150" s="5"/>
      <c r="B150" s="6"/>
      <c r="C150" s="2"/>
      <c r="D150" s="5"/>
      <c r="E150" s="9" t="str">
        <f>IF(B122="","",B122)</f>
        <v/>
      </c>
      <c r="F150" s="7"/>
      <c r="G150" s="9" t="str">
        <f>IF(B129="","",B129)</f>
        <v/>
      </c>
      <c r="H150" s="16"/>
      <c r="I150" s="7" t="s">
        <v>68</v>
      </c>
      <c r="J150" s="16"/>
      <c r="K150" s="14" t="str">
        <f t="shared" si="3"/>
        <v/>
      </c>
      <c r="P150" s="4" t="str">
        <f t="shared" ref="P150" si="12">IF(G150="","",G150)</f>
        <v/>
      </c>
    </row>
    <row r="151" spans="1:16" ht="12.75" customHeight="1" x14ac:dyDescent="0.2">
      <c r="A151" s="5">
        <v>55</v>
      </c>
      <c r="B151" s="6">
        <v>41821</v>
      </c>
      <c r="C151" s="2" t="s">
        <v>87</v>
      </c>
      <c r="D151" s="5"/>
      <c r="E151" s="5" t="s">
        <v>64</v>
      </c>
      <c r="F151" s="7" t="s">
        <v>68</v>
      </c>
      <c r="G151" s="5" t="s">
        <v>65</v>
      </c>
      <c r="H151" s="3"/>
      <c r="I151" s="7"/>
      <c r="J151" s="3"/>
      <c r="K151" s="14" t="str">
        <f t="shared" si="3"/>
        <v/>
      </c>
      <c r="P151" s="4" t="str">
        <f t="shared" ref="P151" si="13">IF(E150="","",E150)</f>
        <v/>
      </c>
    </row>
    <row r="152" spans="1:16" ht="12.75" customHeight="1" x14ac:dyDescent="0.2">
      <c r="A152" s="5"/>
      <c r="B152" s="6"/>
      <c r="C152" s="2"/>
      <c r="D152" s="5"/>
      <c r="E152" s="9" t="str">
        <f>IF(B116="","",B116)</f>
        <v/>
      </c>
      <c r="F152" s="7"/>
      <c r="G152" s="9" t="str">
        <f>IF(B111="","",B111)</f>
        <v/>
      </c>
      <c r="H152" s="16"/>
      <c r="I152" s="7" t="s">
        <v>68</v>
      </c>
      <c r="J152" s="16"/>
      <c r="K152" s="14" t="str">
        <f t="shared" si="3"/>
        <v/>
      </c>
      <c r="P152" s="4" t="str">
        <f t="shared" ref="P152" si="14">IF(G152="","",G152)</f>
        <v/>
      </c>
    </row>
    <row r="153" spans="1:16" ht="12.75" customHeight="1" x14ac:dyDescent="0.2">
      <c r="A153" s="5">
        <v>56</v>
      </c>
      <c r="B153" s="6">
        <v>41821</v>
      </c>
      <c r="C153" s="2" t="s">
        <v>86</v>
      </c>
      <c r="D153" s="5"/>
      <c r="E153" s="5" t="s">
        <v>66</v>
      </c>
      <c r="F153" s="7" t="s">
        <v>68</v>
      </c>
      <c r="G153" s="5" t="s">
        <v>67</v>
      </c>
      <c r="H153" s="3"/>
      <c r="I153" s="7"/>
      <c r="J153" s="3"/>
      <c r="K153" s="14" t="str">
        <f t="shared" si="3"/>
        <v/>
      </c>
      <c r="P153" s="4" t="str">
        <f t="shared" ref="P153" si="15">IF(E152="","",E152)</f>
        <v/>
      </c>
    </row>
    <row r="154" spans="1:16" ht="12.75" customHeight="1" x14ac:dyDescent="0.2">
      <c r="A154" s="5"/>
      <c r="B154" s="6"/>
      <c r="C154" s="2"/>
      <c r="D154" s="5"/>
      <c r="E154" s="9" t="str">
        <f>IF(B128="","",B128)</f>
        <v/>
      </c>
      <c r="F154" s="7"/>
      <c r="G154" s="9" t="str">
        <f>IF(B123="","",B123)</f>
        <v/>
      </c>
      <c r="H154" s="16"/>
      <c r="I154" s="7" t="s">
        <v>68</v>
      </c>
      <c r="J154" s="16"/>
      <c r="K154" s="14" t="str">
        <f t="shared" si="3"/>
        <v/>
      </c>
      <c r="P154" s="4" t="str">
        <f t="shared" ref="P154" si="16">IF(G154="","",G154)</f>
        <v/>
      </c>
    </row>
    <row r="155" spans="1:16" ht="12.75" customHeight="1" x14ac:dyDescent="0.2">
      <c r="A155" s="5"/>
      <c r="B155" s="6"/>
      <c r="C155" s="2"/>
      <c r="D155" s="5"/>
      <c r="E155" s="9"/>
      <c r="F155" s="7"/>
      <c r="G155" s="9"/>
      <c r="H155" s="9"/>
      <c r="I155" s="9"/>
      <c r="J155" s="9"/>
      <c r="K155" s="13"/>
    </row>
    <row r="156" spans="1:16" ht="12.75" customHeight="1" x14ac:dyDescent="0.2">
      <c r="A156" s="5" t="s">
        <v>143</v>
      </c>
      <c r="B156" s="6"/>
      <c r="C156" s="2"/>
      <c r="D156" s="16"/>
      <c r="E156" s="9"/>
      <c r="F156" s="7"/>
      <c r="G156" s="5" t="s">
        <v>145</v>
      </c>
      <c r="H156" s="9"/>
      <c r="I156" s="9"/>
      <c r="J156" s="16"/>
      <c r="K156" s="13"/>
    </row>
    <row r="157" spans="1:16" ht="12.75" customHeight="1" x14ac:dyDescent="0.2">
      <c r="A157" s="5" t="s">
        <v>205</v>
      </c>
      <c r="B157" s="6"/>
      <c r="C157" s="2"/>
      <c r="D157" s="16"/>
      <c r="E157" s="9"/>
      <c r="F157" s="7"/>
      <c r="G157" s="5" t="s">
        <v>146</v>
      </c>
      <c r="H157" s="9"/>
      <c r="I157" s="9"/>
      <c r="J157" s="16"/>
      <c r="K157" s="13"/>
    </row>
    <row r="158" spans="1:16" ht="12.75" customHeight="1" x14ac:dyDescent="0.2">
      <c r="A158" s="5"/>
      <c r="B158" s="6"/>
      <c r="C158" s="2"/>
      <c r="D158" s="16"/>
      <c r="E158" s="9"/>
      <c r="F158" s="7"/>
      <c r="G158" s="5" t="s">
        <v>151</v>
      </c>
      <c r="H158" s="9"/>
      <c r="I158" s="9"/>
      <c r="J158" s="16"/>
      <c r="K158" s="13"/>
    </row>
    <row r="159" spans="1:16" ht="12.75" customHeight="1" x14ac:dyDescent="0.2">
      <c r="A159" s="5"/>
      <c r="B159" s="6" t="s">
        <v>149</v>
      </c>
      <c r="C159" s="2"/>
      <c r="D159" s="16"/>
      <c r="E159" s="9"/>
      <c r="F159" s="7"/>
      <c r="G159" s="8"/>
      <c r="H159" s="9"/>
      <c r="I159" s="9"/>
      <c r="J159" s="16"/>
      <c r="K159" s="13"/>
    </row>
    <row r="160" spans="1:16" ht="12.75" customHeight="1" x14ac:dyDescent="0.2">
      <c r="A160" s="5"/>
      <c r="B160" s="6"/>
      <c r="C160" s="2"/>
      <c r="D160" s="16"/>
      <c r="E160" s="9"/>
      <c r="F160" s="7"/>
      <c r="G160" s="8"/>
      <c r="H160" s="9"/>
      <c r="I160" s="9"/>
      <c r="J160" s="9"/>
      <c r="K160" s="13"/>
    </row>
    <row r="161" spans="1:11" ht="12.75" customHeight="1" x14ac:dyDescent="0.2">
      <c r="A161" s="5"/>
      <c r="B161" s="6"/>
      <c r="C161" s="2"/>
      <c r="D161" s="16"/>
      <c r="E161" s="9"/>
      <c r="F161" s="7"/>
      <c r="G161" s="5" t="s">
        <v>147</v>
      </c>
      <c r="H161" s="9"/>
      <c r="I161" s="9"/>
      <c r="J161" s="16"/>
      <c r="K161" s="13"/>
    </row>
    <row r="162" spans="1:11" ht="12.75" customHeight="1" x14ac:dyDescent="0.2">
      <c r="A162" s="5"/>
      <c r="B162" s="6"/>
      <c r="C162" s="2"/>
      <c r="D162" s="16"/>
      <c r="E162" s="9"/>
      <c r="F162" s="7"/>
      <c r="G162" s="5" t="s">
        <v>148</v>
      </c>
      <c r="H162" s="9"/>
      <c r="I162" s="9"/>
      <c r="J162" s="16"/>
      <c r="K162" s="13"/>
    </row>
    <row r="163" spans="1:11" ht="12.75" customHeight="1" x14ac:dyDescent="0.2">
      <c r="A163" s="5"/>
      <c r="B163" s="6"/>
      <c r="C163" s="2"/>
      <c r="D163" s="16"/>
      <c r="E163" s="9"/>
      <c r="F163" s="7"/>
      <c r="G163" s="5" t="s">
        <v>152</v>
      </c>
      <c r="H163" s="9"/>
      <c r="I163" s="9"/>
      <c r="J163" s="9"/>
      <c r="K163" s="13"/>
    </row>
    <row r="164" spans="1:11" ht="12.75" customHeight="1" x14ac:dyDescent="0.2">
      <c r="A164" s="5"/>
      <c r="B164" s="6"/>
      <c r="C164" s="2"/>
      <c r="D164" s="5"/>
      <c r="E164" s="9"/>
      <c r="F164" s="7"/>
      <c r="G164" s="12" t="s">
        <v>153</v>
      </c>
      <c r="H164" s="9"/>
      <c r="I164" s="9"/>
      <c r="J164" s="9"/>
      <c r="K164" s="13"/>
    </row>
    <row r="165" spans="1:11" ht="12.75" customHeight="1" x14ac:dyDescent="0.2">
      <c r="A165" s="5"/>
      <c r="B165" s="6"/>
      <c r="C165" s="2"/>
      <c r="D165" s="5"/>
      <c r="E165" s="9"/>
      <c r="F165" s="7"/>
      <c r="G165" s="9"/>
      <c r="H165" s="9"/>
      <c r="I165" s="9"/>
      <c r="J165" s="9"/>
      <c r="K165" s="13"/>
    </row>
    <row r="166" spans="1:11" ht="12.75" customHeight="1" x14ac:dyDescent="0.2">
      <c r="A166" s="5"/>
      <c r="B166" s="6"/>
      <c r="C166" s="2"/>
      <c r="D166" s="5"/>
      <c r="E166" s="9"/>
      <c r="F166" s="7"/>
      <c r="G166" s="9"/>
      <c r="H166" s="9"/>
      <c r="I166" s="9"/>
      <c r="J166" s="9"/>
      <c r="K166" s="13"/>
    </row>
    <row r="167" spans="1:11" ht="12.75" customHeight="1" x14ac:dyDescent="0.2">
      <c r="A167" s="5"/>
      <c r="B167" s="6"/>
      <c r="C167" s="2" t="s">
        <v>154</v>
      </c>
      <c r="D167" s="5"/>
      <c r="E167" s="16"/>
      <c r="F167" s="7"/>
      <c r="G167" s="9"/>
      <c r="H167" s="9"/>
      <c r="I167" s="9"/>
      <c r="J167" s="9"/>
      <c r="K167" s="13"/>
    </row>
    <row r="168" spans="1:11" ht="12.75" customHeight="1" x14ac:dyDescent="0.2">
      <c r="A168" s="5"/>
      <c r="B168" s="6"/>
      <c r="C168" s="2"/>
      <c r="D168" s="5"/>
      <c r="E168" s="9"/>
      <c r="F168" s="7"/>
      <c r="G168" s="9"/>
      <c r="H168" s="9"/>
      <c r="I168" s="9"/>
      <c r="J168" s="9"/>
      <c r="K168" s="13"/>
    </row>
  </sheetData>
  <sheetProtection password="DFF8" sheet="1" objects="1" scenarios="1" selectLockedCells="1"/>
  <sortState ref="N41:N88">
    <sortCondition ref="N41"/>
  </sortState>
  <dataValidations count="15">
    <dataValidation type="list" allowBlank="1" showErrorMessage="1" sqref="B86:B89">
      <formula1>$L$4:$L$7</formula1>
    </dataValidation>
    <dataValidation type="list" allowBlank="1" showInputMessage="1" showErrorMessage="1" sqref="B92:B95">
      <formula1>$L$8:$L$11</formula1>
    </dataValidation>
    <dataValidation type="list" allowBlank="1" showInputMessage="1" showErrorMessage="1" sqref="B98:B101">
      <formula1>$L$12:$L$15</formula1>
    </dataValidation>
    <dataValidation type="list" allowBlank="1" showInputMessage="1" showErrorMessage="1" sqref="B104:B107">
      <formula1>$L$16:$L$19</formula1>
    </dataValidation>
    <dataValidation type="list" allowBlank="1" showInputMessage="1" showErrorMessage="1" sqref="B110:B113">
      <formula1>$L$20:$L$23</formula1>
    </dataValidation>
    <dataValidation type="list" allowBlank="1" showInputMessage="1" showErrorMessage="1" sqref="B116:B119">
      <formula1>$L$24:$L$27</formula1>
    </dataValidation>
    <dataValidation type="list" allowBlank="1" showInputMessage="1" showErrorMessage="1" sqref="B122:B125">
      <formula1>#REF!</formula1>
    </dataValidation>
    <dataValidation type="list" allowBlank="1" showInputMessage="1" showErrorMessage="1" sqref="B128:B131">
      <formula1>$L$28:$L$28</formula1>
    </dataValidation>
    <dataValidation type="list" allowBlank="1" showInputMessage="1" showErrorMessage="1" sqref="D156:D163">
      <formula1>$E$86:$E$101</formula1>
    </dataValidation>
    <dataValidation type="list" allowBlank="1" showInputMessage="1" showErrorMessage="1" sqref="J156:J159">
      <formula1>$D$156:$D$163</formula1>
    </dataValidation>
    <dataValidation type="list" allowBlank="1" showInputMessage="1" showErrorMessage="1" sqref="J161:J162">
      <formula1>$J$156:$J$159</formula1>
    </dataValidation>
    <dataValidation type="list" allowBlank="1" showInputMessage="1" showErrorMessage="1" sqref="E167">
      <formula1>$J$161:$J$162</formula1>
    </dataValidation>
    <dataValidation type="decimal" operator="greaterThanOrEqual" allowBlank="1" showInputMessage="1" showErrorMessage="1" sqref="C12:C19 G22:G23 G25">
      <formula1>0</formula1>
    </dataValidation>
    <dataValidation type="list" allowBlank="1" showInputMessage="1" showErrorMessage="1" sqref="G24">
      <formula1>$N$33:$N$80</formula1>
    </dataValidation>
    <dataValidation type="list" allowBlank="1" showInputMessage="1" showErrorMessage="1" sqref="G21">
      <formula1>$L$29:$L$55</formula1>
    </dataValidation>
  </dataValidations>
  <pageMargins left="0.7" right="0.7" top="0.75" bottom="0.75" header="0.3" footer="0.3"/>
  <pageSetup paperSize="9" orientation="portrait" r:id="rId1"/>
  <ignoredErrors>
    <ignoredError sqref="P1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Stoere Jongenzzz</dc:creator>
  <cp:lastModifiedBy>Ruesink, Raymond (ESI)</cp:lastModifiedBy>
  <cp:lastPrinted>2014-03-30T19:43:11Z</cp:lastPrinted>
  <dcterms:created xsi:type="dcterms:W3CDTF">2014-03-30T17:59:52Z</dcterms:created>
  <dcterms:modified xsi:type="dcterms:W3CDTF">2014-06-01T20:53:19Z</dcterms:modified>
</cp:coreProperties>
</file>